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AS SEDE Y ESTRATEGIAS\CAS 083 AL 103- DU 083- SEDE Y ESTRATEGIAS\DU 083- CONVOCATORIAS NUEVAS\"/>
    </mc:Choice>
  </mc:AlternateContent>
  <xr:revisionPtr revIDLastSave="0" documentId="13_ncr:1_{B92E9033-F435-41E8-8B90-7710EBAA3464}" xr6:coauthVersionLast="47" xr6:coauthVersionMax="47" xr10:uidLastSave="{00000000-0000-0000-0000-000000000000}"/>
  <bookViews>
    <workbookView xWindow="-120" yWindow="-120" windowWidth="20730" windowHeight="11160" firstSheet="5" xr2:uid="{A6185C3E-A3C2-4136-90D7-3B7C2B7FCE69}"/>
  </bookViews>
  <sheets>
    <sheet name="CAS 83" sheetId="1" r:id="rId1"/>
    <sheet name="CAS 84" sheetId="2" r:id="rId2"/>
    <sheet name="CAS 85" sheetId="3" r:id="rId3"/>
    <sheet name="CAS 91" sheetId="7" r:id="rId4"/>
    <sheet name="CAS 92" sheetId="8" r:id="rId5"/>
    <sheet name="CAS 94" sheetId="9" r:id="rId6"/>
    <sheet name="CAS 95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1" l="1"/>
  <c r="P19" i="9"/>
  <c r="P20" i="9"/>
  <c r="P21" i="9"/>
  <c r="P22" i="9"/>
  <c r="P18" i="9"/>
  <c r="P20" i="7" l="1"/>
  <c r="P19" i="7"/>
  <c r="P17" i="3"/>
  <c r="P16" i="2"/>
  <c r="P15" i="2"/>
  <c r="P17" i="1" l="1"/>
  <c r="N17" i="1"/>
  <c r="N18" i="1"/>
  <c r="P18" i="1" s="1"/>
</calcChain>
</file>

<file path=xl/sharedStrings.xml><?xml version="1.0" encoding="utf-8"?>
<sst xmlns="http://schemas.openxmlformats.org/spreadsheetml/2006/main" count="290" uniqueCount="118">
  <si>
    <t>#</t>
  </si>
  <si>
    <t xml:space="preserve">EXPEDIENTE N° </t>
  </si>
  <si>
    <t>N° FOLIO</t>
  </si>
  <si>
    <t>NOMBRES</t>
  </si>
  <si>
    <t>DNI</t>
  </si>
  <si>
    <t>N°PROCESO</t>
  </si>
  <si>
    <t>NOMBRE DEL PERFIL</t>
  </si>
  <si>
    <t>AREA/EQUIPO</t>
  </si>
  <si>
    <t>A) FORMACION PROFESIONAL</t>
  </si>
  <si>
    <t>B. TRAYECTORIA PROFESIONAL</t>
  </si>
  <si>
    <t>PUNTAJE TOTAL</t>
  </si>
  <si>
    <t>OBSERVACION FINAL</t>
  </si>
  <si>
    <t>a.2. CAPACITACIONES</t>
  </si>
  <si>
    <t>EXPERENCIA LABORAL GENERAL</t>
  </si>
  <si>
    <t>EXPERENCIA ESPECIFICA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</si>
  <si>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</si>
  <si>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</si>
  <si>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</si>
  <si>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CAS N° 083</t>
  </si>
  <si>
    <t>PUNTAJE FINAL</t>
  </si>
  <si>
    <t>a.1. Grado(s) /Situación académica y estudios requeridos para el puesto:</t>
  </si>
  <si>
    <t>MPT2021-EXT-0044235</t>
  </si>
  <si>
    <t>NILSSON ROYDAEL AROSQUIPA HUALLPA</t>
  </si>
  <si>
    <t>47376303</t>
  </si>
  <si>
    <t>83</t>
  </si>
  <si>
    <t>ESPECIALISTA EN ESTADÍSTICA Y MONITOREO</t>
  </si>
  <si>
    <t>PLANIFICACION Y PRESUPUESTO/ESTADISTICA Y MONITOREO</t>
  </si>
  <si>
    <t>10</t>
  </si>
  <si>
    <t>12.5</t>
  </si>
  <si>
    <t>MPT2021-EXT-0044412</t>
  </si>
  <si>
    <t>VICTOR HUGO AGUILAR CALDERON</t>
  </si>
  <si>
    <t>80370274</t>
  </si>
  <si>
    <t>CAS N° 084</t>
  </si>
  <si>
    <t xml:space="preserve">           DECRETO LEGISLATIVO N° 1057</t>
  </si>
  <si>
    <t>PROMEDIO FINAL DE EVALUACION</t>
  </si>
  <si>
    <t>EXPEDIENTE</t>
  </si>
  <si>
    <t>FOLIOS</t>
  </si>
  <si>
    <t>N° DE DOCUMENTO</t>
  </si>
  <si>
    <t>MPT2021-EXT-0044059</t>
  </si>
  <si>
    <t>58</t>
  </si>
  <si>
    <t>WILBER CONTRERAS CAHUANA</t>
  </si>
  <si>
    <t>43598092</t>
  </si>
  <si>
    <t>84</t>
  </si>
  <si>
    <t>TÉCNICO EN PRESUPUESTO</t>
  </si>
  <si>
    <t>PLANIFICACIÓN Y PRESUPUESTO</t>
  </si>
  <si>
    <t>MPT2021-EXT-0044200</t>
  </si>
  <si>
    <t>38</t>
  </si>
  <si>
    <t xml:space="preserve"> Katherine Adela MANRIQUE CONDOR</t>
  </si>
  <si>
    <t>46733804</t>
  </si>
  <si>
    <t>CAS N° 085</t>
  </si>
  <si>
    <t>N° FOLIOS</t>
  </si>
  <si>
    <t>MPT2021-EXT-0044681</t>
  </si>
  <si>
    <t>CRISVEL SOLAIRE ORELLANA LAUREANO</t>
  </si>
  <si>
    <t>70902961</t>
  </si>
  <si>
    <t>85</t>
  </si>
  <si>
    <t xml:space="preserve">TECNICO CONTABILIDAD 1 </t>
  </si>
  <si>
    <t>ADMINISTRACIÓN/ CONTABILIDAD</t>
  </si>
  <si>
    <t>CAS N° 091</t>
  </si>
  <si>
    <t>PERFIL</t>
  </si>
  <si>
    <t>AREA</t>
  </si>
  <si>
    <t>MPT2021-EXT-0044165</t>
  </si>
  <si>
    <t>GIANCARLO FERNANDO LANGUASCO ZAMORA</t>
  </si>
  <si>
    <t>46386966</t>
  </si>
  <si>
    <t>91</t>
  </si>
  <si>
    <t>PROFESIONAL ADMINISTRATIVO</t>
  </si>
  <si>
    <t>AGEBRE</t>
  </si>
  <si>
    <t>MPT2021-EXT-0044537</t>
  </si>
  <si>
    <t>134</t>
  </si>
  <si>
    <t>JULIO BREñA CANALES</t>
  </si>
  <si>
    <t>19925784</t>
  </si>
  <si>
    <t>CAS N° 092</t>
  </si>
  <si>
    <t>N°</t>
  </si>
  <si>
    <t>MPT2021-EXT-0044018</t>
  </si>
  <si>
    <t>26</t>
  </si>
  <si>
    <t>MICHEL ANTONY GUTIERREZ DIAZ</t>
  </si>
  <si>
    <t>71219751</t>
  </si>
  <si>
    <t>92</t>
  </si>
  <si>
    <t>TECNICO ADMINISTRATIVO</t>
  </si>
  <si>
    <t>CAS N° 094</t>
  </si>
  <si>
    <t>MPT2021-EXT-0044186</t>
  </si>
  <si>
    <t>102</t>
  </si>
  <si>
    <t>MARCOS ROLANDO GALVEZ PEñA</t>
  </si>
  <si>
    <t>07471561</t>
  </si>
  <si>
    <t>94</t>
  </si>
  <si>
    <t>PROFESIONAL PEDAGÓGICO 2</t>
  </si>
  <si>
    <t>MPT2021-EXT-0044036</t>
  </si>
  <si>
    <t>70</t>
  </si>
  <si>
    <t>BERTHACELINA DE SANTA ANA LIPPE FLORES DE GONZALES</t>
  </si>
  <si>
    <t>08409000</t>
  </si>
  <si>
    <t>MPT2021-EXT-0044217</t>
  </si>
  <si>
    <t>119</t>
  </si>
  <si>
    <t>VERONICA SALAZAR ESPINOZA</t>
  </si>
  <si>
    <t>09950453</t>
  </si>
  <si>
    <t>MPT2021-EXT-0044220</t>
  </si>
  <si>
    <t>41</t>
  </si>
  <si>
    <t>MARLENE HUAMANI HUAYASCACHI</t>
  </si>
  <si>
    <t>40862195</t>
  </si>
  <si>
    <t>MPT2021-EXT-0044578</t>
  </si>
  <si>
    <t>96</t>
  </si>
  <si>
    <t>NANCY MAGALY CAMPOS QUESQUEN</t>
  </si>
  <si>
    <t>09769873</t>
  </si>
  <si>
    <t>CAS N° 095</t>
  </si>
  <si>
    <t>B.2. Años de experiencia especifica en la función y/o materia</t>
  </si>
  <si>
    <t>MPT2021-EXT-0044725</t>
  </si>
  <si>
    <t>57</t>
  </si>
  <si>
    <t>LINDA ELIZABETH MORENO OSORIO</t>
  </si>
  <si>
    <t>31601588</t>
  </si>
  <si>
    <t>95</t>
  </si>
  <si>
    <t>PROFESIONAL PEDAGÓGICO EBA</t>
  </si>
  <si>
    <t>AGEBATP</t>
  </si>
  <si>
    <t>OBSERVACIONES</t>
  </si>
  <si>
    <t>PROCESO CAS DESIERTO</t>
  </si>
  <si>
    <t>ENTREVISTA</t>
  </si>
  <si>
    <t>GANADOR</t>
  </si>
  <si>
    <t>ACCESITARIO</t>
  </si>
  <si>
    <t>CUADRO DE MERITO FINAL</t>
  </si>
  <si>
    <t>NOTA: 
1. LOS GANADOR(ES) DEBERÁ(N) TRAMITAR LOS DOCUMENTOS SOLICITADOS EN EL PERFIL Y EN LA BASE DEL PROCESO PARA LA FIRMA DEL CONTRATO.
2. ENVIAR LOS DOCUMENTOS SOLICITADOS EN UN SOLO ARCHIVO PDF hasta EL 12/10/2021 hasta el MEDIODIA AL CORREO reclutamientoyseleccion@ugel05.gob.pe, INDICANDO EN EL ASUNTO GANADOR CAS N° XXXX-2021. 
3. PARA LAS CONSULTAS RESPECTIVAS PUEDEN REALIZARLO MEDIANTE EL MISMO CORREO, indicando en el ASUNTO: Consulta- Ganador CAS N° XXXX-2021.</t>
  </si>
  <si>
    <t>NO SE PRESENTO 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</si>
</sst>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color rgb="FFFFFFFF"/>
      <name val="Arial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  <charset val="1"/>
    </font>
    <font>
      <sz val="11"/>
      <color rgb="FF444444"/>
      <name val="Calibri"/>
      <family val="2"/>
    </font>
    <font>
      <b/>
      <sz val="10"/>
      <color rgb="FFFF0000"/>
      <name val="Arial"/>
      <family val="2"/>
      <charset val="1"/>
    </font>
    <font>
      <sz val="12"/>
      <color rgb="FF444444"/>
      <name val="Calibri"/>
      <family val="2"/>
    </font>
    <font>
      <b/>
      <sz val="12"/>
      <name val="Arial"/>
      <family val="2"/>
      <charset val="1"/>
    </font>
    <font>
      <b/>
      <sz val="12"/>
      <color rgb="FF444444"/>
      <name val="Calibri"/>
      <family val="2"/>
    </font>
    <font>
      <b/>
      <sz val="26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44444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26609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10" fillId="0" borderId="0" xfId="0" applyFont="1" applyAlignment="1">
      <alignment wrapText="1"/>
    </xf>
    <xf numFmtId="1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0" fillId="10" borderId="0" xfId="0" applyFont="1" applyFill="1" applyAlignment="1">
      <alignment vertical="center"/>
    </xf>
    <xf numFmtId="0" fontId="10" fillId="10" borderId="7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10" fillId="10" borderId="0" xfId="0" applyFont="1" applyFill="1" applyAlignment="1">
      <alignment vertical="center"/>
    </xf>
    <xf numFmtId="0" fontId="10" fillId="10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7" xfId="0" applyFill="1" applyBorder="1" applyAlignment="1">
      <alignment horizontal="center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1" fillId="12" borderId="1" xfId="0" applyFont="1" applyFill="1" applyBorder="1" applyAlignment="1">
      <alignment horizontal="center" wrapText="1"/>
    </xf>
    <xf numFmtId="0" fontId="21" fillId="11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4" fillId="0" borderId="1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top" wrapText="1"/>
    </xf>
    <xf numFmtId="1" fontId="14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" xfId="0" applyFont="1" applyFill="1" applyBorder="1"/>
    <xf numFmtId="2" fontId="10" fillId="0" borderId="1" xfId="0" applyNumberFormat="1" applyFont="1" applyFill="1" applyBorder="1"/>
    <xf numFmtId="164" fontId="14" fillId="0" borderId="3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0" fontId="27" fillId="0" borderId="0" xfId="0" applyFont="1" applyAlignment="1">
      <alignment wrapText="1"/>
    </xf>
    <xf numFmtId="0" fontId="28" fillId="12" borderId="4" xfId="0" applyFont="1" applyFill="1" applyBorder="1" applyAlignment="1">
      <alignment horizontal="center" wrapText="1"/>
    </xf>
    <xf numFmtId="0" fontId="27" fillId="13" borderId="0" xfId="0" applyFont="1" applyFill="1" applyBorder="1" applyAlignment="1">
      <alignment horizontal="center" wrapText="1"/>
    </xf>
    <xf numFmtId="0" fontId="28" fillId="11" borderId="2" xfId="0" applyFont="1" applyFill="1" applyBorder="1" applyAlignment="1">
      <alignment horizontal="center" wrapText="1"/>
    </xf>
    <xf numFmtId="0" fontId="28" fillId="12" borderId="10" xfId="0" applyFont="1" applyFill="1" applyBorder="1" applyAlignment="1">
      <alignment horizontal="center" wrapText="1"/>
    </xf>
    <xf numFmtId="0" fontId="28" fillId="11" borderId="8" xfId="0" applyFont="1" applyFill="1" applyBorder="1" applyAlignment="1">
      <alignment horizontal="center" wrapText="1"/>
    </xf>
    <xf numFmtId="0" fontId="28" fillId="11" borderId="12" xfId="0" applyFont="1" applyFill="1" applyBorder="1" applyAlignment="1">
      <alignment horizontal="center" wrapText="1"/>
    </xf>
    <xf numFmtId="0" fontId="28" fillId="12" borderId="13" xfId="0" applyFont="1" applyFill="1" applyBorder="1" applyAlignment="1">
      <alignment horizontal="center" wrapText="1"/>
    </xf>
    <xf numFmtId="0" fontId="27" fillId="13" borderId="14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0" fillId="0" borderId="11" xfId="2" applyFill="1" applyBorder="1" applyAlignment="1">
      <alignment horizontal="center" vertical="center"/>
    </xf>
  </cellXfs>
  <cellStyles count="3">
    <cellStyle name="Hyperlink" xfId="1" xr:uid="{00000000-000B-0000-0000-000008000000}"/>
    <cellStyle name="Normal" xfId="0" builtinId="0"/>
    <cellStyle name="Normal 2" xfId="2" xr:uid="{25D80F0C-04E1-4DD5-A3C8-94E834BAF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25856</xdr:rowOff>
    </xdr:from>
    <xdr:to>
      <xdr:col>11</xdr:col>
      <xdr:colOff>650875</xdr:colOff>
      <xdr:row>5</xdr:row>
      <xdr:rowOff>111126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2F817C0-6293-4E5D-88AA-C830E75D85C1}"/>
            </a:ext>
          </a:extLst>
        </xdr:cNvPr>
        <xdr:cNvSpPr>
          <a:spLocks noChangeArrowheads="1"/>
        </xdr:cNvSpPr>
      </xdr:nvSpPr>
      <xdr:spPr bwMode="auto">
        <a:xfrm>
          <a:off x="10525125" y="184606"/>
          <a:ext cx="6461125" cy="72027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12</xdr:col>
      <xdr:colOff>1190625</xdr:colOff>
      <xdr:row>0</xdr:row>
      <xdr:rowOff>0</xdr:rowOff>
    </xdr:from>
    <xdr:ext cx="1263764" cy="1241894"/>
    <xdr:pic>
      <xdr:nvPicPr>
        <xdr:cNvPr id="3" name="image2.jpeg">
          <a:extLst>
            <a:ext uri="{FF2B5EF4-FFF2-40B4-BE49-F238E27FC236}">
              <a16:creationId xmlns:a16="http://schemas.microsoft.com/office/drawing/2014/main" id="{6A4736C3-2311-4383-AF53-26A239A6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7875" y="0"/>
          <a:ext cx="1263764" cy="1241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</xdr:rowOff>
    </xdr:from>
    <xdr:to>
      <xdr:col>6</xdr:col>
      <xdr:colOff>762000</xdr:colOff>
      <xdr:row>4</xdr:row>
      <xdr:rowOff>127001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93DD9445-5991-4EE6-9BD7-9268057703FC}"/>
            </a:ext>
          </a:extLst>
        </xdr:cNvPr>
        <xdr:cNvGrpSpPr/>
      </xdr:nvGrpSpPr>
      <xdr:grpSpPr>
        <a:xfrm>
          <a:off x="1" y="1"/>
          <a:ext cx="6972299" cy="812800"/>
          <a:chOff x="1" y="1"/>
          <a:chExt cx="6893718" cy="870856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B1C941F1-7BD1-4699-955A-0353884096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4014E828-32CD-4828-B99F-1B8526755EF5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68188</xdr:rowOff>
    </xdr:from>
    <xdr:to>
      <xdr:col>9</xdr:col>
      <xdr:colOff>603250</xdr:colOff>
      <xdr:row>4</xdr:row>
      <xdr:rowOff>156293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FC782E3-FDD4-4D14-87E6-F713230536CF}"/>
            </a:ext>
          </a:extLst>
        </xdr:cNvPr>
        <xdr:cNvSpPr>
          <a:spLocks noChangeArrowheads="1"/>
        </xdr:cNvSpPr>
      </xdr:nvSpPr>
      <xdr:spPr bwMode="auto">
        <a:xfrm>
          <a:off x="7228416" y="68188"/>
          <a:ext cx="7186084" cy="7231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349250</xdr:colOff>
      <xdr:row>0</xdr:row>
      <xdr:rowOff>30049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AEBDA76A-CA82-4633-81B0-4D702A27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8500" y="300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2000250</xdr:colOff>
      <xdr:row>0</xdr:row>
      <xdr:rowOff>0</xdr:rowOff>
    </xdr:from>
    <xdr:to>
      <xdr:col>7</xdr:col>
      <xdr:colOff>1133475</xdr:colOff>
      <xdr:row>0</xdr:row>
      <xdr:rowOff>504825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003582B-BC64-4DE3-80A9-763E2D911EE9}"/>
            </a:ext>
            <a:ext uri="{147F2762-F138-4A5C-976F-8EAC2B608ADB}">
              <a16:predDERef xmlns:a16="http://schemas.microsoft.com/office/drawing/2014/main" pred="{AEBDA76A-CA82-4633-81B0-4D702A270DC1}"/>
            </a:ext>
          </a:extLst>
        </xdr:cNvPr>
        <xdr:cNvGrpSpPr/>
      </xdr:nvGrpSpPr>
      <xdr:grpSpPr>
        <a:xfrm>
          <a:off x="9509125" y="0"/>
          <a:ext cx="1387475" cy="504825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F832B38D-87CD-4CC9-AEF4-5D9E3F00ED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D427C06A-3886-48D2-A594-FFF4B12602C9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85386</xdr:rowOff>
    </xdr:from>
    <xdr:to>
      <xdr:col>12</xdr:col>
      <xdr:colOff>404813</xdr:colOff>
      <xdr:row>5</xdr:row>
      <xdr:rowOff>125866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15BE470-65AE-475B-9726-CABA6C2F397A}"/>
            </a:ext>
          </a:extLst>
        </xdr:cNvPr>
        <xdr:cNvSpPr>
          <a:spLocks noChangeArrowheads="1"/>
        </xdr:cNvSpPr>
      </xdr:nvSpPr>
      <xdr:spPr bwMode="auto">
        <a:xfrm>
          <a:off x="9735344" y="252074"/>
          <a:ext cx="7588250" cy="70723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0</xdr:colOff>
      <xdr:row>0</xdr:row>
      <xdr:rowOff>37987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D72263A7-864C-41A5-AE44-8AFA12FD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4281" y="37987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91848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6880DC6-29D0-4024-B11C-2B42821700ED}"/>
            </a:ext>
          </a:extLst>
        </xdr:cNvPr>
        <xdr:cNvGrpSpPr/>
      </xdr:nvGrpSpPr>
      <xdr:grpSpPr>
        <a:xfrm>
          <a:off x="0" y="0"/>
          <a:ext cx="6794500" cy="568098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D8C0FF3D-D112-4777-845F-5FEAC916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A3951A72-64C3-4257-8C9E-8B306E64F03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1762124</xdr:colOff>
      <xdr:row>0</xdr:row>
      <xdr:rowOff>121105</xdr:rowOff>
    </xdr:from>
    <xdr:to>
      <xdr:col>12</xdr:col>
      <xdr:colOff>111124</xdr:colOff>
      <xdr:row>5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C3CD84F-FD9B-4ED1-B5A9-6FA54569814F}"/>
            </a:ext>
          </a:extLst>
        </xdr:cNvPr>
        <xdr:cNvSpPr>
          <a:spLocks noChangeArrowheads="1"/>
        </xdr:cNvSpPr>
      </xdr:nvSpPr>
      <xdr:spPr bwMode="auto">
        <a:xfrm>
          <a:off x="14192249" y="121105"/>
          <a:ext cx="8397875" cy="7231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0</xdr:colOff>
      <xdr:row>0</xdr:row>
      <xdr:rowOff>14174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88CFC4A8-5A5C-4DBC-B278-A8723CA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0625" y="14174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153081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5DDCCFB-B4E7-4979-88D0-77ED37DC020E}"/>
            </a:ext>
          </a:extLst>
        </xdr:cNvPr>
        <xdr:cNvGrpSpPr/>
      </xdr:nvGrpSpPr>
      <xdr:grpSpPr>
        <a:xfrm>
          <a:off x="0" y="0"/>
          <a:ext cx="5588000" cy="62933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228C2EBA-EA83-4339-A303-1DE992BD25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A7C6C87-8064-4D37-91FA-0522586876F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12</xdr:col>
      <xdr:colOff>408214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0579F16-6614-411E-A2C4-51B0E0541455}"/>
            </a:ext>
          </a:extLst>
        </xdr:cNvPr>
        <xdr:cNvSpPr>
          <a:spLocks noChangeArrowheads="1"/>
        </xdr:cNvSpPr>
      </xdr:nvSpPr>
      <xdr:spPr bwMode="auto">
        <a:xfrm>
          <a:off x="7919357" y="121105"/>
          <a:ext cx="9252857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462643</xdr:colOff>
      <xdr:row>0</xdr:row>
      <xdr:rowOff>52728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5AE105FE-3130-447E-9C4A-597A9D55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5C52B63-BBAE-4549-B996-29AC4E4EADED}"/>
            </a:ext>
          </a:extLst>
        </xdr:cNvPr>
        <xdr:cNvGrpSpPr/>
      </xdr:nvGrpSpPr>
      <xdr:grpSpPr>
        <a:xfrm>
          <a:off x="0" y="0"/>
          <a:ext cx="5222875" cy="62933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7368D53-7E72-48E4-9867-B7F253C4FB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D1F95B1B-0625-4685-87F1-6E8F37842049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121105</xdr:rowOff>
    </xdr:from>
    <xdr:to>
      <xdr:col>13</xdr:col>
      <xdr:colOff>228600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79BBB5B-29E3-4634-9967-27ECC6515FBD}"/>
            </a:ext>
          </a:extLst>
        </xdr:cNvPr>
        <xdr:cNvSpPr>
          <a:spLocks noChangeArrowheads="1"/>
        </xdr:cNvSpPr>
      </xdr:nvSpPr>
      <xdr:spPr bwMode="auto">
        <a:xfrm>
          <a:off x="11639550" y="121105"/>
          <a:ext cx="11277600" cy="7739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0</xdr:colOff>
      <xdr:row>0</xdr:row>
      <xdr:rowOff>112599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2C911F5A-E99E-41EE-B46B-29A8E706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5900" y="11259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8EA18D1-FA28-4C6A-9837-0414A79AEDE6}"/>
            </a:ext>
          </a:extLst>
        </xdr:cNvPr>
        <xdr:cNvGrpSpPr/>
      </xdr:nvGrpSpPr>
      <xdr:grpSpPr>
        <a:xfrm>
          <a:off x="0" y="0"/>
          <a:ext cx="5388429" cy="489857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A90A31F7-B9C0-49F2-8719-C490448915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F0E13CE9-108F-4C83-8B3A-D33537E8294B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12</xdr:col>
      <xdr:colOff>217714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39C67B9-2366-4DFA-9FF7-4BA62155E46D}"/>
            </a:ext>
          </a:extLst>
        </xdr:cNvPr>
        <xdr:cNvSpPr>
          <a:spLocks noChangeArrowheads="1"/>
        </xdr:cNvSpPr>
      </xdr:nvSpPr>
      <xdr:spPr bwMode="auto">
        <a:xfrm>
          <a:off x="5415643" y="121105"/>
          <a:ext cx="6830785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340178</xdr:colOff>
      <xdr:row>0</xdr:row>
      <xdr:rowOff>107156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12273D3B-37C1-46E2-9B57-59A772F2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0892" y="107156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149679</xdr:colOff>
      <xdr:row>4</xdr:row>
      <xdr:rowOff>13607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3521937-AEAC-454A-88C6-DB45096160EC}"/>
            </a:ext>
          </a:extLst>
        </xdr:cNvPr>
        <xdr:cNvGrpSpPr/>
      </xdr:nvGrpSpPr>
      <xdr:grpSpPr>
        <a:xfrm>
          <a:off x="0" y="0"/>
          <a:ext cx="4381500" cy="666750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4B640CE4-6F00-4386-933B-C6802283DF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5C8C47F-E79A-4D93-918A-92DFDA936B8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CFF4-D144-49ED-BA44-35EAA2B47408}">
  <dimension ref="A8:T26"/>
  <sheetViews>
    <sheetView tabSelected="1" topLeftCell="A3" zoomScale="50" zoomScaleNormal="50" workbookViewId="0">
      <selection activeCell="P18" sqref="P18"/>
    </sheetView>
  </sheetViews>
  <sheetFormatPr baseColWidth="10" defaultColWidth="11.42578125" defaultRowHeight="12.75" x14ac:dyDescent="0.2"/>
  <cols>
    <col min="1" max="1" width="6.7109375" customWidth="1"/>
    <col min="2" max="2" width="18.5703125" customWidth="1"/>
    <col min="3" max="3" width="11.5703125" bestFit="1" customWidth="1"/>
    <col min="4" max="4" width="31.85546875" customWidth="1"/>
    <col min="5" max="5" width="12.5703125" customWidth="1"/>
    <col min="7" max="8" width="34.42578125" style="1" customWidth="1"/>
    <col min="9" max="9" width="23.85546875" customWidth="1"/>
    <col min="10" max="10" width="18.28515625" customWidth="1"/>
    <col min="11" max="11" width="33.42578125" customWidth="1"/>
    <col min="12" max="12" width="35" customWidth="1"/>
    <col min="13" max="13" width="31" customWidth="1"/>
    <col min="14" max="14" width="16.85546875" customWidth="1"/>
    <col min="15" max="15" width="17.7109375" customWidth="1"/>
    <col min="16" max="16" width="16.5703125" customWidth="1"/>
    <col min="17" max="17" width="17.42578125" customWidth="1"/>
  </cols>
  <sheetData>
    <row r="8" spans="1:17" ht="23.25" x14ac:dyDescent="0.35">
      <c r="A8" s="37" t="s">
        <v>115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7" ht="23.25" x14ac:dyDescent="0.3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2" spans="1:17" ht="12.75" customHeight="1" x14ac:dyDescent="0.2">
      <c r="I12" s="5"/>
      <c r="J12" s="5"/>
      <c r="K12" s="5"/>
      <c r="L12" s="5"/>
      <c r="M12" s="5"/>
      <c r="N12" s="5"/>
    </row>
    <row r="13" spans="1:17" s="1" customFormat="1" ht="15.75" customHeight="1" x14ac:dyDescent="0.2">
      <c r="A13" s="6"/>
      <c r="B13" s="6"/>
      <c r="C13" s="6"/>
      <c r="D13" s="6"/>
      <c r="E13" s="6"/>
      <c r="F13" s="6"/>
      <c r="G13" s="6"/>
      <c r="H13" s="6"/>
      <c r="I13" s="38"/>
      <c r="J13" s="38"/>
      <c r="K13" s="38"/>
      <c r="L13" s="38"/>
      <c r="M13" s="38"/>
      <c r="N13" s="38"/>
      <c r="O13" s="80"/>
      <c r="P13" s="81" t="s">
        <v>19</v>
      </c>
      <c r="Q13" s="81" t="s">
        <v>110</v>
      </c>
    </row>
    <row r="14" spans="1:17" s="1" customFormat="1" ht="38.25" customHeight="1" x14ac:dyDescent="0.2">
      <c r="A14" s="39" t="s">
        <v>0</v>
      </c>
      <c r="B14" s="39" t="s">
        <v>1</v>
      </c>
      <c r="C14" s="39" t="s">
        <v>2</v>
      </c>
      <c r="D14" s="41" t="s">
        <v>3</v>
      </c>
      <c r="E14" s="41" t="s">
        <v>4</v>
      </c>
      <c r="F14" s="41" t="s">
        <v>5</v>
      </c>
      <c r="G14" s="41" t="s">
        <v>6</v>
      </c>
      <c r="H14" s="39" t="s">
        <v>7</v>
      </c>
      <c r="I14" s="40" t="s">
        <v>8</v>
      </c>
      <c r="J14" s="40"/>
      <c r="K14" s="40" t="s">
        <v>9</v>
      </c>
      <c r="L14" s="40"/>
      <c r="M14" s="40"/>
      <c r="N14" s="78" t="s">
        <v>10</v>
      </c>
      <c r="O14" s="82" t="s">
        <v>112</v>
      </c>
      <c r="P14" s="81"/>
      <c r="Q14" s="81"/>
    </row>
    <row r="15" spans="1:17" s="1" customFormat="1" ht="72" customHeight="1" x14ac:dyDescent="0.2">
      <c r="A15" s="39"/>
      <c r="B15" s="39"/>
      <c r="C15" s="39"/>
      <c r="D15" s="41"/>
      <c r="E15" s="41"/>
      <c r="F15" s="41"/>
      <c r="G15" s="41"/>
      <c r="H15" s="39"/>
      <c r="I15" s="40" t="s">
        <v>20</v>
      </c>
      <c r="J15" s="40" t="s">
        <v>12</v>
      </c>
      <c r="K15" s="20" t="s">
        <v>13</v>
      </c>
      <c r="L15" s="40" t="s">
        <v>14</v>
      </c>
      <c r="M15" s="40"/>
      <c r="N15" s="78"/>
      <c r="O15" s="82"/>
      <c r="P15" s="81"/>
      <c r="Q15" s="81"/>
    </row>
    <row r="16" spans="1:17" s="1" customFormat="1" ht="91.5" customHeight="1" x14ac:dyDescent="0.2">
      <c r="A16" s="39"/>
      <c r="B16" s="39"/>
      <c r="C16" s="39"/>
      <c r="D16" s="41"/>
      <c r="E16" s="41"/>
      <c r="F16" s="41"/>
      <c r="G16" s="41"/>
      <c r="H16" s="39"/>
      <c r="I16" s="40"/>
      <c r="J16" s="40"/>
      <c r="K16" s="20" t="s">
        <v>15</v>
      </c>
      <c r="L16" s="20" t="s">
        <v>16</v>
      </c>
      <c r="M16" s="20" t="s">
        <v>17</v>
      </c>
      <c r="N16" s="78"/>
      <c r="O16" s="82"/>
      <c r="P16" s="81"/>
      <c r="Q16" s="81"/>
    </row>
    <row r="17" spans="1:20" s="84" customFormat="1" ht="47.25" x14ac:dyDescent="0.2">
      <c r="A17" s="14">
        <v>1</v>
      </c>
      <c r="B17" s="19" t="s">
        <v>21</v>
      </c>
      <c r="C17" s="83">
        <v>69</v>
      </c>
      <c r="D17" s="19" t="s">
        <v>22</v>
      </c>
      <c r="E17" s="19" t="s">
        <v>23</v>
      </c>
      <c r="F17" s="19" t="s">
        <v>24</v>
      </c>
      <c r="G17" s="19" t="s">
        <v>25</v>
      </c>
      <c r="H17" s="19" t="s">
        <v>26</v>
      </c>
      <c r="I17" s="19" t="s">
        <v>27</v>
      </c>
      <c r="J17" s="19" t="s">
        <v>28</v>
      </c>
      <c r="K17" s="19" t="s">
        <v>27</v>
      </c>
      <c r="L17" s="19" t="s">
        <v>27</v>
      </c>
      <c r="M17" s="19" t="s">
        <v>28</v>
      </c>
      <c r="N17" s="79">
        <f>I17+J17+K17+L17+M17</f>
        <v>55</v>
      </c>
      <c r="O17" s="83">
        <v>29.62</v>
      </c>
      <c r="P17" s="19">
        <f>SUM(O17,N17)</f>
        <v>84.62</v>
      </c>
      <c r="Q17" s="83" t="s">
        <v>113</v>
      </c>
    </row>
    <row r="18" spans="1:20" s="84" customFormat="1" ht="47.25" x14ac:dyDescent="0.2">
      <c r="A18" s="14">
        <v>2</v>
      </c>
      <c r="B18" s="19" t="s">
        <v>29</v>
      </c>
      <c r="C18" s="83">
        <v>57</v>
      </c>
      <c r="D18" s="19" t="s">
        <v>30</v>
      </c>
      <c r="E18" s="19" t="s">
        <v>31</v>
      </c>
      <c r="F18" s="19" t="s">
        <v>24</v>
      </c>
      <c r="G18" s="19" t="s">
        <v>25</v>
      </c>
      <c r="H18" s="19" t="s">
        <v>26</v>
      </c>
      <c r="I18" s="14">
        <v>10</v>
      </c>
      <c r="J18" s="14">
        <v>12</v>
      </c>
      <c r="K18" s="14">
        <v>13</v>
      </c>
      <c r="L18" s="14">
        <v>10</v>
      </c>
      <c r="M18" s="14">
        <v>10</v>
      </c>
      <c r="N18" s="79">
        <f>I18+J18+K18+L18+M18</f>
        <v>55</v>
      </c>
      <c r="O18" s="83">
        <v>23.87</v>
      </c>
      <c r="P18" s="19">
        <f>SUM(O18,N18)</f>
        <v>78.87</v>
      </c>
      <c r="Q18" s="83" t="s">
        <v>114</v>
      </c>
    </row>
    <row r="20" spans="1:20" x14ac:dyDescent="0.2">
      <c r="A20" s="86" t="s">
        <v>116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</sheetData>
  <mergeCells count="21">
    <mergeCell ref="O14:O16"/>
    <mergeCell ref="P13:P16"/>
    <mergeCell ref="Q13:Q16"/>
    <mergeCell ref="A20:T26"/>
    <mergeCell ref="D14:D16"/>
    <mergeCell ref="C14:C16"/>
    <mergeCell ref="A8:N8"/>
    <mergeCell ref="A9:N9"/>
    <mergeCell ref="A14:A16"/>
    <mergeCell ref="G14:G16"/>
    <mergeCell ref="F14:F16"/>
    <mergeCell ref="E14:E16"/>
    <mergeCell ref="B14:B16"/>
    <mergeCell ref="H14:H16"/>
    <mergeCell ref="I13:N13"/>
    <mergeCell ref="I14:J14"/>
    <mergeCell ref="K14:M14"/>
    <mergeCell ref="I15:I16"/>
    <mergeCell ref="J15:J16"/>
    <mergeCell ref="L15:M15"/>
    <mergeCell ref="N14:N16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F23E-D58E-4A7C-A6C4-D23713062A4D}">
  <dimension ref="A1:T24"/>
  <sheetViews>
    <sheetView topLeftCell="D2" zoomScale="60" zoomScaleNormal="60" workbookViewId="0">
      <selection activeCell="R16" sqref="R16"/>
    </sheetView>
  </sheetViews>
  <sheetFormatPr baseColWidth="10" defaultColWidth="11.42578125" defaultRowHeight="12.75" x14ac:dyDescent="0.2"/>
  <cols>
    <col min="1" max="1" width="8.140625" customWidth="1"/>
    <col min="2" max="2" width="25" customWidth="1"/>
    <col min="3" max="3" width="14.85546875" style="3" customWidth="1"/>
    <col min="4" max="4" width="33.28515625" customWidth="1"/>
    <col min="5" max="5" width="20" customWidth="1"/>
    <col min="7" max="8" width="33.85546875" customWidth="1"/>
    <col min="9" max="9" width="21.140625" customWidth="1"/>
    <col min="10" max="10" width="21.85546875" customWidth="1"/>
    <col min="11" max="11" width="18.42578125" customWidth="1"/>
    <col min="12" max="12" width="15.85546875" customWidth="1"/>
    <col min="13" max="13" width="17.7109375" customWidth="1"/>
    <col min="15" max="15" width="15.42578125" customWidth="1"/>
    <col min="16" max="16" width="19" customWidth="1"/>
    <col min="17" max="17" width="22.42578125" customWidth="1"/>
  </cols>
  <sheetData>
    <row r="1" spans="1:17" ht="60" customHeight="1" x14ac:dyDescent="0.2">
      <c r="C1" s="36"/>
    </row>
    <row r="6" spans="1:17" ht="23.25" x14ac:dyDescent="0.3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18" x14ac:dyDescent="0.25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7" ht="15.75" x14ac:dyDescent="0.25">
      <c r="A8" s="46" t="s">
        <v>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 ht="15.75" customHeight="1" x14ac:dyDescent="0.25">
      <c r="A9" s="23"/>
      <c r="B9" s="23"/>
      <c r="C9" s="23"/>
      <c r="D9" s="23"/>
      <c r="E9" s="23"/>
      <c r="F9" s="23"/>
      <c r="G9" s="23"/>
      <c r="H9" s="23"/>
    </row>
    <row r="10" spans="1:17" ht="15.75" customHeight="1" x14ac:dyDescent="0.2">
      <c r="A10" s="44"/>
      <c r="B10" s="44"/>
      <c r="C10" s="44"/>
      <c r="D10" s="44"/>
      <c r="E10" s="44"/>
      <c r="F10" s="44"/>
      <c r="G10" s="44"/>
      <c r="H10" s="44"/>
      <c r="I10" s="42" t="s">
        <v>34</v>
      </c>
      <c r="J10" s="42"/>
      <c r="K10" s="42"/>
      <c r="L10" s="42"/>
      <c r="M10" s="42"/>
      <c r="N10" s="42" t="s">
        <v>10</v>
      </c>
    </row>
    <row r="11" spans="1:17" ht="12.75" customHeight="1" x14ac:dyDescent="0.2">
      <c r="A11" s="44"/>
      <c r="B11" s="44"/>
      <c r="C11" s="44"/>
      <c r="D11" s="44"/>
      <c r="E11" s="44"/>
      <c r="F11" s="44"/>
      <c r="G11" s="44"/>
      <c r="H11" s="44"/>
      <c r="I11" s="42"/>
      <c r="J11" s="42"/>
      <c r="K11" s="42"/>
      <c r="L11" s="42"/>
      <c r="M11" s="42"/>
      <c r="N11" s="42"/>
      <c r="O11" s="93"/>
      <c r="P11" s="94" t="s">
        <v>19</v>
      </c>
      <c r="Q11" s="95" t="s">
        <v>110</v>
      </c>
    </row>
    <row r="12" spans="1:17" ht="36.75" customHeight="1" x14ac:dyDescent="0.2">
      <c r="A12" s="43" t="s">
        <v>0</v>
      </c>
      <c r="B12" s="43" t="s">
        <v>35</v>
      </c>
      <c r="C12" s="43" t="s">
        <v>36</v>
      </c>
      <c r="D12" s="43" t="s">
        <v>3</v>
      </c>
      <c r="E12" s="43" t="s">
        <v>37</v>
      </c>
      <c r="F12" s="43" t="s">
        <v>5</v>
      </c>
      <c r="G12" s="43" t="s">
        <v>6</v>
      </c>
      <c r="H12" s="43" t="s">
        <v>7</v>
      </c>
      <c r="I12" s="42" t="s">
        <v>8</v>
      </c>
      <c r="J12" s="42"/>
      <c r="K12" s="42" t="s">
        <v>9</v>
      </c>
      <c r="L12" s="42"/>
      <c r="M12" s="42"/>
      <c r="N12" s="42"/>
      <c r="O12" s="96" t="s">
        <v>112</v>
      </c>
      <c r="P12" s="94"/>
      <c r="Q12" s="95"/>
    </row>
    <row r="13" spans="1:17" ht="54" customHeight="1" x14ac:dyDescent="0.2">
      <c r="A13" s="43"/>
      <c r="B13" s="43"/>
      <c r="C13" s="43"/>
      <c r="D13" s="43"/>
      <c r="E13" s="43"/>
      <c r="F13" s="43"/>
      <c r="G13" s="43"/>
      <c r="H13" s="43"/>
      <c r="I13" s="42" t="s">
        <v>20</v>
      </c>
      <c r="J13" s="42" t="s">
        <v>12</v>
      </c>
      <c r="K13" s="21" t="s">
        <v>13</v>
      </c>
      <c r="L13" s="42" t="s">
        <v>14</v>
      </c>
      <c r="M13" s="42"/>
      <c r="N13" s="42"/>
      <c r="O13" s="96"/>
      <c r="P13" s="94"/>
      <c r="Q13" s="95"/>
    </row>
    <row r="14" spans="1:17" ht="81.75" customHeight="1" x14ac:dyDescent="0.2">
      <c r="A14" s="43"/>
      <c r="B14" s="43"/>
      <c r="C14" s="43"/>
      <c r="D14" s="43"/>
      <c r="E14" s="43"/>
      <c r="F14" s="43"/>
      <c r="G14" s="43"/>
      <c r="H14" s="43"/>
      <c r="I14" s="42"/>
      <c r="J14" s="42"/>
      <c r="K14" s="21" t="s">
        <v>15</v>
      </c>
      <c r="L14" s="21" t="s">
        <v>16</v>
      </c>
      <c r="M14" s="21" t="s">
        <v>17</v>
      </c>
      <c r="N14" s="42"/>
      <c r="O14" s="96"/>
      <c r="P14" s="94"/>
      <c r="Q14" s="95"/>
    </row>
    <row r="15" spans="1:17" s="5" customFormat="1" ht="63" customHeight="1" x14ac:dyDescent="0.2">
      <c r="A15" s="87">
        <v>1</v>
      </c>
      <c r="B15" s="85" t="s">
        <v>38</v>
      </c>
      <c r="C15" s="19" t="s">
        <v>39</v>
      </c>
      <c r="D15" s="85" t="s">
        <v>40</v>
      </c>
      <c r="E15" s="85" t="s">
        <v>41</v>
      </c>
      <c r="F15" s="85" t="s">
        <v>42</v>
      </c>
      <c r="G15" s="85" t="s">
        <v>43</v>
      </c>
      <c r="H15" s="85" t="s">
        <v>44</v>
      </c>
      <c r="I15" s="10">
        <v>10</v>
      </c>
      <c r="J15" s="10">
        <v>10</v>
      </c>
      <c r="K15" s="10">
        <v>12.5</v>
      </c>
      <c r="L15" s="10">
        <v>10</v>
      </c>
      <c r="M15" s="10">
        <v>10</v>
      </c>
      <c r="N15" s="10">
        <v>52.5</v>
      </c>
      <c r="O15" s="92">
        <v>28.5</v>
      </c>
      <c r="P15" s="97">
        <f>O15+N15</f>
        <v>81</v>
      </c>
      <c r="Q15" s="92" t="s">
        <v>113</v>
      </c>
    </row>
    <row r="16" spans="1:17" s="5" customFormat="1" ht="71.25" customHeight="1" x14ac:dyDescent="0.2">
      <c r="A16" s="87">
        <v>2</v>
      </c>
      <c r="B16" s="85" t="s">
        <v>45</v>
      </c>
      <c r="C16" s="19" t="s">
        <v>46</v>
      </c>
      <c r="D16" s="85" t="s">
        <v>47</v>
      </c>
      <c r="E16" s="85" t="s">
        <v>48</v>
      </c>
      <c r="F16" s="85" t="s">
        <v>42</v>
      </c>
      <c r="G16" s="85" t="s">
        <v>43</v>
      </c>
      <c r="H16" s="85" t="s">
        <v>44</v>
      </c>
      <c r="I16" s="10">
        <v>11.25</v>
      </c>
      <c r="J16" s="10">
        <v>12.5</v>
      </c>
      <c r="K16" s="10">
        <v>10</v>
      </c>
      <c r="L16" s="10">
        <v>12.5</v>
      </c>
      <c r="M16" s="10">
        <v>12.5</v>
      </c>
      <c r="N16" s="10">
        <v>58.75</v>
      </c>
      <c r="O16" s="92">
        <v>21.75</v>
      </c>
      <c r="P16" s="97">
        <f>O16+N16</f>
        <v>80.5</v>
      </c>
      <c r="Q16" s="92" t="s">
        <v>114</v>
      </c>
    </row>
    <row r="17" spans="1:20" x14ac:dyDescent="0.2">
      <c r="C17" s="36"/>
    </row>
    <row r="18" spans="1:20" ht="12.75" customHeight="1" x14ac:dyDescent="0.2">
      <c r="A18" s="86" t="s">
        <v>116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</sheetData>
  <mergeCells count="23">
    <mergeCell ref="P11:P14"/>
    <mergeCell ref="O12:O14"/>
    <mergeCell ref="Q11:Q14"/>
    <mergeCell ref="A18:T24"/>
    <mergeCell ref="A6:N6"/>
    <mergeCell ref="A7:N7"/>
    <mergeCell ref="A8:N8"/>
    <mergeCell ref="C12:C14"/>
    <mergeCell ref="A12:A14"/>
    <mergeCell ref="G12:G14"/>
    <mergeCell ref="F12:F14"/>
    <mergeCell ref="E12:E14"/>
    <mergeCell ref="B12:B14"/>
    <mergeCell ref="D12:D14"/>
    <mergeCell ref="I10:M11"/>
    <mergeCell ref="A10:H11"/>
    <mergeCell ref="I12:J12"/>
    <mergeCell ref="I13:I14"/>
    <mergeCell ref="K12:M12"/>
    <mergeCell ref="J13:J14"/>
    <mergeCell ref="L13:M13"/>
    <mergeCell ref="N10:N14"/>
    <mergeCell ref="H12:H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D7AB-305D-40FF-BB46-D94087884701}">
  <dimension ref="A7:T25"/>
  <sheetViews>
    <sheetView topLeftCell="F1" zoomScale="60" zoomScaleNormal="60" workbookViewId="0">
      <selection activeCell="V29" sqref="V29"/>
    </sheetView>
  </sheetViews>
  <sheetFormatPr baseColWidth="10" defaultColWidth="11.42578125" defaultRowHeight="12.75" x14ac:dyDescent="0.2"/>
  <cols>
    <col min="2" max="2" width="19.7109375" customWidth="1"/>
    <col min="4" max="4" width="39" customWidth="1"/>
    <col min="5" max="5" width="20.28515625" customWidth="1"/>
    <col min="7" max="7" width="23.42578125" bestFit="1" customWidth="1"/>
    <col min="8" max="8" width="23.42578125" customWidth="1"/>
    <col min="9" max="9" width="17.140625" style="5" customWidth="1"/>
    <col min="10" max="10" width="20.85546875" style="5" customWidth="1"/>
    <col min="11" max="11" width="22.5703125" style="5" customWidth="1"/>
    <col min="12" max="12" width="33" style="5" customWidth="1"/>
    <col min="13" max="13" width="25.5703125" style="5" customWidth="1"/>
    <col min="14" max="14" width="11.42578125" style="5"/>
    <col min="15" max="15" width="21.7109375" customWidth="1"/>
    <col min="16" max="16" width="19.5703125" customWidth="1"/>
    <col min="17" max="17" width="20.28515625" customWidth="1"/>
  </cols>
  <sheetData>
    <row r="7" spans="1:17" ht="23.25" x14ac:dyDescent="0.35">
      <c r="A7" s="37" t="s">
        <v>115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7" ht="18" x14ac:dyDescent="0.25">
      <c r="A8" s="45" t="s">
        <v>49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7" ht="15.75" x14ac:dyDescent="0.2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ht="18" x14ac:dyDescent="0.25">
      <c r="A10" s="22"/>
      <c r="B10" s="22"/>
      <c r="C10" s="22"/>
      <c r="D10" s="22"/>
      <c r="E10" s="22"/>
      <c r="F10" s="22"/>
      <c r="G10" s="22"/>
      <c r="H10" s="22"/>
    </row>
    <row r="11" spans="1:17" x14ac:dyDescent="0.2">
      <c r="I11" s="52"/>
      <c r="J11" s="52"/>
      <c r="K11" s="52"/>
      <c r="L11" s="52"/>
      <c r="M11" s="52"/>
      <c r="N11" s="52"/>
    </row>
    <row r="12" spans="1:17" ht="15" customHeight="1" x14ac:dyDescent="0.2">
      <c r="A12" s="12"/>
      <c r="B12" s="12"/>
      <c r="C12" s="12"/>
      <c r="D12" s="12"/>
      <c r="E12" s="12"/>
      <c r="F12" s="12"/>
      <c r="G12" s="12"/>
      <c r="H12" s="12"/>
      <c r="I12" s="50" t="s">
        <v>34</v>
      </c>
      <c r="J12" s="50"/>
      <c r="K12" s="50"/>
      <c r="L12" s="50"/>
      <c r="M12" s="50"/>
      <c r="N12" s="47" t="s">
        <v>10</v>
      </c>
    </row>
    <row r="13" spans="1:17" ht="15" customHeight="1" x14ac:dyDescent="0.2">
      <c r="A13" s="12"/>
      <c r="B13" s="12"/>
      <c r="C13" s="12"/>
      <c r="D13" s="12"/>
      <c r="E13" s="12"/>
      <c r="F13" s="12"/>
      <c r="G13" s="12"/>
      <c r="H13" s="12"/>
      <c r="I13" s="50"/>
      <c r="J13" s="50"/>
      <c r="K13" s="50"/>
      <c r="L13" s="50"/>
      <c r="M13" s="50"/>
      <c r="N13" s="48"/>
      <c r="O13" s="88"/>
      <c r="P13" s="89" t="s">
        <v>19</v>
      </c>
      <c r="Q13" s="90" t="s">
        <v>110</v>
      </c>
    </row>
    <row r="14" spans="1:17" ht="15.75" customHeight="1" x14ac:dyDescent="0.2">
      <c r="A14" s="51" t="s">
        <v>0</v>
      </c>
      <c r="B14" s="51" t="s">
        <v>35</v>
      </c>
      <c r="C14" s="51" t="s">
        <v>50</v>
      </c>
      <c r="D14" s="51" t="s">
        <v>3</v>
      </c>
      <c r="E14" s="51" t="s">
        <v>37</v>
      </c>
      <c r="F14" s="51" t="s">
        <v>5</v>
      </c>
      <c r="G14" s="51" t="s">
        <v>6</v>
      </c>
      <c r="H14" s="51" t="s">
        <v>7</v>
      </c>
      <c r="I14" s="50" t="s">
        <v>8</v>
      </c>
      <c r="J14" s="50"/>
      <c r="K14" s="50" t="s">
        <v>9</v>
      </c>
      <c r="L14" s="50"/>
      <c r="M14" s="50"/>
      <c r="N14" s="48"/>
      <c r="O14" s="91" t="s">
        <v>112</v>
      </c>
      <c r="P14" s="89"/>
      <c r="Q14" s="90"/>
    </row>
    <row r="15" spans="1:17" ht="47.25" customHeight="1" x14ac:dyDescent="0.2">
      <c r="A15" s="51"/>
      <c r="B15" s="51"/>
      <c r="C15" s="51"/>
      <c r="D15" s="51"/>
      <c r="E15" s="51"/>
      <c r="F15" s="51"/>
      <c r="G15" s="51"/>
      <c r="H15" s="51"/>
      <c r="I15" s="50" t="s">
        <v>20</v>
      </c>
      <c r="J15" s="50" t="s">
        <v>12</v>
      </c>
      <c r="K15" s="24" t="s">
        <v>13</v>
      </c>
      <c r="L15" s="50" t="s">
        <v>14</v>
      </c>
      <c r="M15" s="50"/>
      <c r="N15" s="48"/>
      <c r="O15" s="91"/>
      <c r="P15" s="89"/>
      <c r="Q15" s="90"/>
    </row>
    <row r="16" spans="1:17" ht="63" customHeight="1" x14ac:dyDescent="0.2">
      <c r="A16" s="51"/>
      <c r="B16" s="51"/>
      <c r="C16" s="51"/>
      <c r="D16" s="51"/>
      <c r="E16" s="51"/>
      <c r="F16" s="51"/>
      <c r="G16" s="51"/>
      <c r="H16" s="51"/>
      <c r="I16" s="50"/>
      <c r="J16" s="50"/>
      <c r="K16" s="24" t="s">
        <v>15</v>
      </c>
      <c r="L16" s="24" t="s">
        <v>16</v>
      </c>
      <c r="M16" s="24" t="s">
        <v>17</v>
      </c>
      <c r="N16" s="49"/>
      <c r="O16" s="91"/>
      <c r="P16" s="89"/>
      <c r="Q16" s="90"/>
    </row>
    <row r="17" spans="1:20" s="5" customFormat="1" ht="31.5" x14ac:dyDescent="0.2">
      <c r="A17" s="98">
        <v>1</v>
      </c>
      <c r="B17" s="99" t="s">
        <v>51</v>
      </c>
      <c r="C17" s="98">
        <v>40</v>
      </c>
      <c r="D17" s="99" t="s">
        <v>52</v>
      </c>
      <c r="E17" s="99" t="s">
        <v>53</v>
      </c>
      <c r="F17" s="19" t="s">
        <v>54</v>
      </c>
      <c r="G17" s="19" t="s">
        <v>55</v>
      </c>
      <c r="H17" s="19" t="s">
        <v>56</v>
      </c>
      <c r="I17" s="100">
        <v>11.88</v>
      </c>
      <c r="J17" s="100">
        <v>10.63</v>
      </c>
      <c r="K17" s="100">
        <v>10</v>
      </c>
      <c r="L17" s="100">
        <v>10</v>
      </c>
      <c r="M17" s="100">
        <v>10</v>
      </c>
      <c r="N17" s="100">
        <v>52.5</v>
      </c>
      <c r="O17" s="92">
        <v>20</v>
      </c>
      <c r="P17" s="97">
        <f>O17+N17</f>
        <v>72.5</v>
      </c>
      <c r="Q17" s="92" t="s">
        <v>113</v>
      </c>
    </row>
    <row r="19" spans="1:20" ht="12.75" customHeight="1" x14ac:dyDescent="0.2">
      <c r="A19" s="86" t="s">
        <v>116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23">
    <mergeCell ref="P13:P16"/>
    <mergeCell ref="Q13:Q16"/>
    <mergeCell ref="O14:O16"/>
    <mergeCell ref="A19:T25"/>
    <mergeCell ref="A7:N7"/>
    <mergeCell ref="A8:N8"/>
    <mergeCell ref="A9:N9"/>
    <mergeCell ref="B14:B16"/>
    <mergeCell ref="A14:A16"/>
    <mergeCell ref="G14:G16"/>
    <mergeCell ref="F14:F16"/>
    <mergeCell ref="E14:E16"/>
    <mergeCell ref="D14:D16"/>
    <mergeCell ref="I11:N11"/>
    <mergeCell ref="I15:I16"/>
    <mergeCell ref="J15:J16"/>
    <mergeCell ref="I12:M13"/>
    <mergeCell ref="L15:M15"/>
    <mergeCell ref="N12:N16"/>
    <mergeCell ref="I14:J14"/>
    <mergeCell ref="K14:M14"/>
    <mergeCell ref="C14:C16"/>
    <mergeCell ref="H14:H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694C-3165-41E4-9695-94D7E9446E5C}">
  <dimension ref="A6:T28"/>
  <sheetViews>
    <sheetView topLeftCell="F4" zoomScale="60" zoomScaleNormal="60" workbookViewId="0">
      <selection activeCell="T7" sqref="T7"/>
    </sheetView>
  </sheetViews>
  <sheetFormatPr baseColWidth="10" defaultColWidth="11.42578125" defaultRowHeight="12.75" x14ac:dyDescent="0.2"/>
  <cols>
    <col min="1" max="1" width="8.7109375" customWidth="1"/>
    <col min="2" max="3" width="20.7109375" customWidth="1"/>
    <col min="4" max="5" width="33.5703125" customWidth="1"/>
    <col min="6" max="6" width="20.7109375" customWidth="1"/>
    <col min="7" max="8" width="26.42578125" style="1" customWidth="1"/>
    <col min="9" max="14" width="20.7109375" customWidth="1"/>
    <col min="15" max="15" width="21.42578125" customWidth="1"/>
    <col min="16" max="16" width="18.28515625" customWidth="1"/>
    <col min="17" max="17" width="22.85546875" customWidth="1"/>
  </cols>
  <sheetData>
    <row r="6" spans="1:17" ht="23.25" x14ac:dyDescent="0.3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18" x14ac:dyDescent="0.25">
      <c r="A7" s="45" t="s">
        <v>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7" ht="15.75" x14ac:dyDescent="0.25">
      <c r="A8" s="46" t="s">
        <v>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10" spans="1:17" ht="15.75" x14ac:dyDescent="0.25">
      <c r="A10" s="23"/>
      <c r="B10" s="23"/>
      <c r="C10" s="23"/>
      <c r="D10" s="23"/>
      <c r="E10" s="23"/>
      <c r="F10" s="23"/>
      <c r="G10" s="23"/>
      <c r="H10" s="23"/>
    </row>
    <row r="11" spans="1:17" ht="15.75" x14ac:dyDescent="0.25">
      <c r="A11" s="23"/>
      <c r="B11" s="23"/>
      <c r="C11" s="23"/>
      <c r="D11" s="23"/>
      <c r="E11" s="23"/>
      <c r="F11" s="23"/>
      <c r="G11" s="23"/>
      <c r="H11" s="23"/>
    </row>
    <row r="12" spans="1:17" ht="15.75" x14ac:dyDescent="0.25">
      <c r="A12" s="23"/>
      <c r="B12" s="23"/>
      <c r="C12" s="23"/>
      <c r="D12" s="23"/>
      <c r="E12" s="23"/>
      <c r="F12" s="23"/>
      <c r="G12" s="23"/>
      <c r="H12" s="23"/>
    </row>
    <row r="13" spans="1:17" ht="15.75" customHeight="1" x14ac:dyDescent="0.2">
      <c r="A13" s="54"/>
      <c r="B13" s="54"/>
      <c r="C13" s="54"/>
      <c r="D13" s="54"/>
      <c r="E13" s="54"/>
      <c r="F13" s="54"/>
      <c r="G13" s="54"/>
      <c r="H13" s="25"/>
      <c r="I13" s="56"/>
      <c r="J13" s="56"/>
      <c r="K13" s="56"/>
      <c r="L13" s="56"/>
      <c r="M13" s="56"/>
      <c r="N13" s="56"/>
    </row>
    <row r="14" spans="1:17" ht="15.75" customHeight="1" x14ac:dyDescent="0.2">
      <c r="A14" s="54"/>
      <c r="B14" s="54"/>
      <c r="C14" s="54"/>
      <c r="D14" s="54"/>
      <c r="E14" s="54"/>
      <c r="F14" s="54"/>
      <c r="G14" s="54"/>
      <c r="H14" s="25"/>
      <c r="I14" s="50" t="s">
        <v>34</v>
      </c>
      <c r="J14" s="50"/>
      <c r="K14" s="50"/>
      <c r="L14" s="50"/>
      <c r="M14" s="50"/>
      <c r="N14" s="47" t="s">
        <v>10</v>
      </c>
    </row>
    <row r="15" spans="1:17" ht="15" customHeight="1" x14ac:dyDescent="0.2">
      <c r="A15" s="55"/>
      <c r="B15" s="55"/>
      <c r="C15" s="55"/>
      <c r="D15" s="55"/>
      <c r="E15" s="55"/>
      <c r="F15" s="55"/>
      <c r="G15" s="55"/>
      <c r="H15" s="26"/>
      <c r="I15" s="50"/>
      <c r="J15" s="50"/>
      <c r="K15" s="50"/>
      <c r="L15" s="50"/>
      <c r="M15" s="50"/>
      <c r="N15" s="48"/>
      <c r="O15" s="105" t="s">
        <v>112</v>
      </c>
      <c r="P15" s="81" t="s">
        <v>19</v>
      </c>
      <c r="Q15" s="106" t="s">
        <v>110</v>
      </c>
    </row>
    <row r="16" spans="1:17" ht="15.75" customHeight="1" x14ac:dyDescent="0.2">
      <c r="A16" s="53" t="s">
        <v>0</v>
      </c>
      <c r="B16" s="53" t="s">
        <v>35</v>
      </c>
      <c r="C16" s="53" t="s">
        <v>50</v>
      </c>
      <c r="D16" s="53" t="s">
        <v>3</v>
      </c>
      <c r="E16" s="53" t="s">
        <v>4</v>
      </c>
      <c r="F16" s="53" t="s">
        <v>5</v>
      </c>
      <c r="G16" s="53" t="s">
        <v>58</v>
      </c>
      <c r="H16" s="53" t="s">
        <v>59</v>
      </c>
      <c r="I16" s="50" t="s">
        <v>8</v>
      </c>
      <c r="J16" s="50"/>
      <c r="K16" s="50" t="s">
        <v>9</v>
      </c>
      <c r="L16" s="50"/>
      <c r="M16" s="50"/>
      <c r="N16" s="48"/>
      <c r="O16" s="105"/>
      <c r="P16" s="81"/>
      <c r="Q16" s="106"/>
    </row>
    <row r="17" spans="1:20" ht="47.25" customHeight="1" x14ac:dyDescent="0.2">
      <c r="A17" s="53"/>
      <c r="B17" s="53"/>
      <c r="C17" s="53"/>
      <c r="D17" s="53"/>
      <c r="E17" s="53"/>
      <c r="F17" s="53"/>
      <c r="G17" s="53"/>
      <c r="H17" s="53"/>
      <c r="I17" s="50" t="s">
        <v>20</v>
      </c>
      <c r="J17" s="50" t="s">
        <v>12</v>
      </c>
      <c r="K17" s="24" t="s">
        <v>13</v>
      </c>
      <c r="L17" s="50" t="s">
        <v>14</v>
      </c>
      <c r="M17" s="50"/>
      <c r="N17" s="48"/>
      <c r="O17" s="105"/>
      <c r="P17" s="81"/>
      <c r="Q17" s="106"/>
    </row>
    <row r="18" spans="1:20" ht="78.75" customHeight="1" x14ac:dyDescent="0.2">
      <c r="A18" s="53"/>
      <c r="B18" s="53"/>
      <c r="C18" s="53"/>
      <c r="D18" s="53"/>
      <c r="E18" s="53"/>
      <c r="F18" s="53"/>
      <c r="G18" s="53"/>
      <c r="H18" s="53"/>
      <c r="I18" s="50"/>
      <c r="J18" s="50"/>
      <c r="K18" s="24" t="s">
        <v>15</v>
      </c>
      <c r="L18" s="24" t="s">
        <v>16</v>
      </c>
      <c r="M18" s="24" t="s">
        <v>17</v>
      </c>
      <c r="N18" s="49"/>
      <c r="O18" s="105"/>
      <c r="P18" s="81"/>
      <c r="Q18" s="106"/>
    </row>
    <row r="19" spans="1:20" s="5" customFormat="1" ht="31.5" x14ac:dyDescent="0.25">
      <c r="A19" s="83">
        <v>1</v>
      </c>
      <c r="B19" s="19" t="s">
        <v>60</v>
      </c>
      <c r="C19" s="19" t="s">
        <v>24</v>
      </c>
      <c r="D19" s="19" t="s">
        <v>61</v>
      </c>
      <c r="E19" s="19" t="s">
        <v>62</v>
      </c>
      <c r="F19" s="19" t="s">
        <v>63</v>
      </c>
      <c r="G19" s="19" t="s">
        <v>64</v>
      </c>
      <c r="H19" s="19" t="s">
        <v>65</v>
      </c>
      <c r="I19" s="15">
        <v>10.63</v>
      </c>
      <c r="J19" s="15">
        <v>10</v>
      </c>
      <c r="K19" s="15">
        <v>10</v>
      </c>
      <c r="L19" s="15">
        <v>10</v>
      </c>
      <c r="M19" s="15">
        <v>10</v>
      </c>
      <c r="N19" s="104">
        <v>50.63</v>
      </c>
      <c r="O19" s="107">
        <v>27.5</v>
      </c>
      <c r="P19" s="108">
        <f>SUM(O19+N19)</f>
        <v>78.13</v>
      </c>
      <c r="Q19" s="107" t="s">
        <v>113</v>
      </c>
    </row>
    <row r="20" spans="1:20" s="5" customFormat="1" ht="31.5" x14ac:dyDescent="0.25">
      <c r="A20" s="14">
        <v>2</v>
      </c>
      <c r="B20" s="19" t="s">
        <v>66</v>
      </c>
      <c r="C20" s="19" t="s">
        <v>67</v>
      </c>
      <c r="D20" s="19" t="s">
        <v>68</v>
      </c>
      <c r="E20" s="19" t="s">
        <v>69</v>
      </c>
      <c r="F20" s="19" t="s">
        <v>63</v>
      </c>
      <c r="G20" s="19" t="s">
        <v>64</v>
      </c>
      <c r="H20" s="19" t="s">
        <v>65</v>
      </c>
      <c r="I20" s="15">
        <v>10</v>
      </c>
      <c r="J20" s="15">
        <v>10</v>
      </c>
      <c r="K20" s="15">
        <v>11.88</v>
      </c>
      <c r="L20" s="15">
        <v>11.88</v>
      </c>
      <c r="M20" s="15">
        <v>11.88</v>
      </c>
      <c r="N20" s="104">
        <v>55.63</v>
      </c>
      <c r="O20" s="107">
        <v>21.25</v>
      </c>
      <c r="P20" s="108">
        <f>SUM(O20+N20)</f>
        <v>76.88</v>
      </c>
      <c r="Q20" s="107" t="s">
        <v>114</v>
      </c>
    </row>
    <row r="22" spans="1:20" ht="12.75" customHeight="1" x14ac:dyDescent="0.2">
      <c r="A22" s="86" t="s">
        <v>116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</sheetData>
  <mergeCells count="24">
    <mergeCell ref="P15:P18"/>
    <mergeCell ref="Q15:Q18"/>
    <mergeCell ref="O15:O18"/>
    <mergeCell ref="A22:T28"/>
    <mergeCell ref="A13:G15"/>
    <mergeCell ref="H16:H18"/>
    <mergeCell ref="A6:N6"/>
    <mergeCell ref="A7:N7"/>
    <mergeCell ref="A8:M8"/>
    <mergeCell ref="E16:E18"/>
    <mergeCell ref="I13:N13"/>
    <mergeCell ref="A16:A18"/>
    <mergeCell ref="I14:M15"/>
    <mergeCell ref="N14:N18"/>
    <mergeCell ref="I16:J16"/>
    <mergeCell ref="K16:M16"/>
    <mergeCell ref="I17:I18"/>
    <mergeCell ref="J17:J18"/>
    <mergeCell ref="C16:C18"/>
    <mergeCell ref="B16:B18"/>
    <mergeCell ref="L17:M17"/>
    <mergeCell ref="G16:G18"/>
    <mergeCell ref="F16:F18"/>
    <mergeCell ref="D16:D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F9C2-E3ED-4D3F-81D0-3EA6A8226634}">
  <dimension ref="A6:P25"/>
  <sheetViews>
    <sheetView topLeftCell="A3" zoomScale="60" zoomScaleNormal="60" workbookViewId="0">
      <selection activeCell="O18" sqref="O18"/>
    </sheetView>
  </sheetViews>
  <sheetFormatPr baseColWidth="10" defaultColWidth="11.42578125" defaultRowHeight="12.75" x14ac:dyDescent="0.2"/>
  <cols>
    <col min="1" max="1" width="3.85546875" bestFit="1" customWidth="1"/>
    <col min="2" max="2" width="15.7109375" style="1" customWidth="1"/>
    <col min="3" max="3" width="15.7109375" customWidth="1"/>
    <col min="4" max="4" width="27.28515625" customWidth="1"/>
    <col min="5" max="5" width="15.7109375" customWidth="1"/>
    <col min="6" max="6" width="22.42578125" style="17" customWidth="1"/>
    <col min="7" max="9" width="22.42578125" customWidth="1"/>
    <col min="10" max="11" width="15.7109375" customWidth="1"/>
    <col min="12" max="12" width="18.7109375" customWidth="1"/>
    <col min="13" max="13" width="21.5703125" customWidth="1"/>
    <col min="14" max="14" width="15.7109375" customWidth="1"/>
    <col min="15" max="15" width="35.7109375" customWidth="1"/>
    <col min="16" max="16" width="32.5703125" customWidth="1"/>
  </cols>
  <sheetData>
    <row r="6" spans="1:16" ht="23.25" x14ac:dyDescent="0.3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ht="18" x14ac:dyDescent="0.25">
      <c r="A7" s="45" t="s">
        <v>70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ht="15.75" x14ac:dyDescent="0.25">
      <c r="A8" s="46" t="s">
        <v>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18" x14ac:dyDescent="0.25">
      <c r="A9" s="22"/>
      <c r="B9" s="2"/>
      <c r="C9" s="22"/>
      <c r="D9" s="22"/>
      <c r="E9" s="22"/>
      <c r="F9" s="16"/>
      <c r="G9" s="22"/>
      <c r="H9" s="22"/>
    </row>
    <row r="10" spans="1:16" ht="18" x14ac:dyDescent="0.25">
      <c r="A10" s="22"/>
      <c r="B10" s="2"/>
      <c r="C10" s="22"/>
      <c r="D10" s="22"/>
      <c r="E10" s="22"/>
      <c r="F10" s="16"/>
      <c r="G10" s="22"/>
      <c r="H10" s="22"/>
    </row>
    <row r="11" spans="1:16" ht="15" customHeight="1" x14ac:dyDescent="0.2">
      <c r="A11" s="57"/>
      <c r="B11" s="57"/>
      <c r="C11" s="57"/>
      <c r="D11" s="57"/>
      <c r="E11" s="57"/>
      <c r="F11" s="57"/>
      <c r="G11" s="57"/>
      <c r="H11" s="27"/>
      <c r="I11" s="59"/>
      <c r="J11" s="59"/>
      <c r="K11" s="59"/>
      <c r="L11" s="59"/>
      <c r="M11" s="59"/>
      <c r="N11" s="59"/>
      <c r="O11" s="59"/>
    </row>
    <row r="12" spans="1:16" ht="12.75" customHeight="1" x14ac:dyDescent="0.2">
      <c r="A12" s="57"/>
      <c r="B12" s="57"/>
      <c r="C12" s="57"/>
      <c r="D12" s="57"/>
      <c r="E12" s="57"/>
      <c r="F12" s="57"/>
      <c r="G12" s="57"/>
      <c r="H12" s="27"/>
      <c r="I12" s="60" t="s">
        <v>34</v>
      </c>
      <c r="J12" s="60"/>
      <c r="K12" s="60"/>
      <c r="L12" s="60"/>
      <c r="M12" s="60"/>
      <c r="N12" s="60" t="s">
        <v>10</v>
      </c>
      <c r="O12" s="60" t="s">
        <v>112</v>
      </c>
      <c r="P12" s="60" t="s">
        <v>11</v>
      </c>
    </row>
    <row r="13" spans="1:16" ht="12.75" customHeight="1" x14ac:dyDescent="0.2">
      <c r="A13" s="58"/>
      <c r="B13" s="58"/>
      <c r="C13" s="58"/>
      <c r="D13" s="58"/>
      <c r="E13" s="58"/>
      <c r="F13" s="58"/>
      <c r="G13" s="58"/>
      <c r="H13" s="28"/>
      <c r="I13" s="60"/>
      <c r="J13" s="60"/>
      <c r="K13" s="60"/>
      <c r="L13" s="60"/>
      <c r="M13" s="60"/>
      <c r="N13" s="60"/>
      <c r="O13" s="60"/>
      <c r="P13" s="60"/>
    </row>
    <row r="14" spans="1:16" ht="15.75" x14ac:dyDescent="0.2">
      <c r="A14" s="43" t="s">
        <v>71</v>
      </c>
      <c r="B14" s="43" t="s">
        <v>35</v>
      </c>
      <c r="C14" s="43" t="s">
        <v>50</v>
      </c>
      <c r="D14" s="43" t="s">
        <v>3</v>
      </c>
      <c r="E14" s="43" t="s">
        <v>37</v>
      </c>
      <c r="F14" s="43" t="s">
        <v>5</v>
      </c>
      <c r="G14" s="43" t="s">
        <v>58</v>
      </c>
      <c r="H14" s="43" t="s">
        <v>59</v>
      </c>
      <c r="I14" s="60" t="s">
        <v>8</v>
      </c>
      <c r="J14" s="60"/>
      <c r="K14" s="60" t="s">
        <v>9</v>
      </c>
      <c r="L14" s="60"/>
      <c r="M14" s="60"/>
      <c r="N14" s="60"/>
      <c r="O14" s="60"/>
      <c r="P14" s="60"/>
    </row>
    <row r="15" spans="1:16" ht="47.25" x14ac:dyDescent="0.2">
      <c r="A15" s="43"/>
      <c r="B15" s="43"/>
      <c r="C15" s="43"/>
      <c r="D15" s="43"/>
      <c r="E15" s="43"/>
      <c r="F15" s="43"/>
      <c r="G15" s="43"/>
      <c r="H15" s="43"/>
      <c r="I15" s="60" t="s">
        <v>20</v>
      </c>
      <c r="J15" s="60" t="s">
        <v>12</v>
      </c>
      <c r="K15" s="29" t="s">
        <v>13</v>
      </c>
      <c r="L15" s="60" t="s">
        <v>14</v>
      </c>
      <c r="M15" s="60"/>
      <c r="N15" s="60"/>
      <c r="O15" s="60"/>
      <c r="P15" s="60"/>
    </row>
    <row r="16" spans="1:16" ht="78.75" customHeight="1" x14ac:dyDescent="0.2">
      <c r="A16" s="43"/>
      <c r="B16" s="43"/>
      <c r="C16" s="43"/>
      <c r="D16" s="43"/>
      <c r="E16" s="43"/>
      <c r="F16" s="43"/>
      <c r="G16" s="43"/>
      <c r="H16" s="43"/>
      <c r="I16" s="60"/>
      <c r="J16" s="60"/>
      <c r="K16" s="29" t="s">
        <v>15</v>
      </c>
      <c r="L16" s="29" t="s">
        <v>16</v>
      </c>
      <c r="M16" s="29" t="s">
        <v>17</v>
      </c>
      <c r="N16" s="60"/>
      <c r="O16" s="60"/>
      <c r="P16" s="60"/>
    </row>
    <row r="17" spans="1:16" ht="31.5" x14ac:dyDescent="0.25">
      <c r="A17" s="7">
        <v>1</v>
      </c>
      <c r="B17" s="8" t="s">
        <v>72</v>
      </c>
      <c r="C17" s="8" t="s">
        <v>73</v>
      </c>
      <c r="D17" s="8" t="s">
        <v>74</v>
      </c>
      <c r="E17" s="8" t="s">
        <v>75</v>
      </c>
      <c r="F17" s="9" t="s">
        <v>76</v>
      </c>
      <c r="G17" s="9" t="s">
        <v>77</v>
      </c>
      <c r="H17" s="9" t="s">
        <v>65</v>
      </c>
      <c r="I17" s="11">
        <v>10</v>
      </c>
      <c r="J17" s="11">
        <v>10</v>
      </c>
      <c r="K17" s="11">
        <v>10</v>
      </c>
      <c r="L17" s="11">
        <v>10</v>
      </c>
      <c r="M17" s="11">
        <v>11.25</v>
      </c>
      <c r="N17" s="11">
        <v>51.25</v>
      </c>
      <c r="O17" s="110" t="s">
        <v>117</v>
      </c>
      <c r="P17" s="111"/>
    </row>
    <row r="19" spans="1:16" x14ac:dyDescent="0.2">
      <c r="A19" s="109" t="s">
        <v>111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6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6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6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6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6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6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</sheetData>
  <mergeCells count="24">
    <mergeCell ref="A19:O25"/>
    <mergeCell ref="P12:P16"/>
    <mergeCell ref="O17:P17"/>
    <mergeCell ref="F14:F16"/>
    <mergeCell ref="E14:E16"/>
    <mergeCell ref="D14:D16"/>
    <mergeCell ref="C14:C16"/>
    <mergeCell ref="H14:H16"/>
    <mergeCell ref="A11:G13"/>
    <mergeCell ref="A7:N7"/>
    <mergeCell ref="A8:O8"/>
    <mergeCell ref="A6:N6"/>
    <mergeCell ref="I11:O11"/>
    <mergeCell ref="I12:M13"/>
    <mergeCell ref="N12:N16"/>
    <mergeCell ref="O12:O16"/>
    <mergeCell ref="I14:J14"/>
    <mergeCell ref="K14:M14"/>
    <mergeCell ref="I15:I16"/>
    <mergeCell ref="J15:J16"/>
    <mergeCell ref="L15:M15"/>
    <mergeCell ref="B14:B16"/>
    <mergeCell ref="A14:A16"/>
    <mergeCell ref="G14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14AC-C9C5-4B1D-9A83-E16CE07843CC}">
  <dimension ref="A7:Q31"/>
  <sheetViews>
    <sheetView topLeftCell="H6" zoomScale="70" zoomScaleNormal="70" workbookViewId="0">
      <selection activeCell="Q8" sqref="Q8"/>
    </sheetView>
  </sheetViews>
  <sheetFormatPr baseColWidth="10" defaultColWidth="11.42578125" defaultRowHeight="12.75" x14ac:dyDescent="0.2"/>
  <cols>
    <col min="1" max="1" width="3.140625" bestFit="1" customWidth="1"/>
    <col min="2" max="2" width="20.7109375" style="1" customWidth="1"/>
    <col min="3" max="3" width="8.7109375" bestFit="1" customWidth="1"/>
    <col min="4" max="4" width="27.28515625" style="13" customWidth="1"/>
    <col min="5" max="5" width="20.7109375" customWidth="1"/>
    <col min="6" max="6" width="26.140625" style="3" customWidth="1"/>
    <col min="7" max="8" width="26.140625" style="1" customWidth="1"/>
    <col min="9" max="13" width="30.7109375" customWidth="1"/>
    <col min="14" max="14" width="12.7109375" customWidth="1"/>
    <col min="15" max="15" width="17.85546875" customWidth="1"/>
    <col min="16" max="16" width="20.85546875" bestFit="1" customWidth="1"/>
    <col min="17" max="17" width="23" customWidth="1"/>
  </cols>
  <sheetData>
    <row r="7" spans="1:17" ht="23.25" x14ac:dyDescent="0.35">
      <c r="A7" s="37" t="s">
        <v>115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7" ht="18" x14ac:dyDescent="0.25">
      <c r="A8" s="45" t="s">
        <v>78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7" ht="15.75" x14ac:dyDescent="0.2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x14ac:dyDescent="0.2">
      <c r="A10" s="36"/>
      <c r="B10" s="4"/>
      <c r="C10" s="36"/>
      <c r="D10" s="18"/>
      <c r="E10" s="36"/>
      <c r="F10" s="36"/>
      <c r="G10" s="4"/>
      <c r="H10" s="4"/>
    </row>
    <row r="11" spans="1:17" x14ac:dyDescent="0.2">
      <c r="A11" s="36"/>
      <c r="B11" s="4"/>
      <c r="C11" s="36"/>
      <c r="D11" s="18"/>
      <c r="E11" s="36"/>
      <c r="F11" s="36"/>
      <c r="G11" s="4"/>
      <c r="H11" s="4"/>
    </row>
    <row r="12" spans="1:17" ht="16.5" customHeight="1" x14ac:dyDescent="0.2">
      <c r="A12" s="68"/>
      <c r="B12" s="68"/>
      <c r="C12" s="68"/>
      <c r="D12" s="68"/>
      <c r="E12" s="68"/>
      <c r="F12" s="68"/>
      <c r="G12" s="68"/>
      <c r="H12" s="31"/>
      <c r="I12" s="61"/>
      <c r="J12" s="61"/>
      <c r="K12" s="61"/>
      <c r="L12" s="61"/>
      <c r="M12" s="61"/>
      <c r="N12" s="61"/>
    </row>
    <row r="13" spans="1:17" ht="26.25" customHeight="1" x14ac:dyDescent="0.2">
      <c r="A13" s="68"/>
      <c r="B13" s="68"/>
      <c r="C13" s="68"/>
      <c r="D13" s="68"/>
      <c r="E13" s="68"/>
      <c r="F13" s="68"/>
      <c r="G13" s="68"/>
      <c r="H13" s="31"/>
      <c r="I13" s="62" t="s">
        <v>34</v>
      </c>
      <c r="J13" s="62"/>
      <c r="K13" s="62"/>
      <c r="L13" s="62"/>
      <c r="M13" s="62"/>
      <c r="N13" s="65" t="s">
        <v>10</v>
      </c>
    </row>
    <row r="14" spans="1:17" ht="15" customHeight="1" x14ac:dyDescent="0.25">
      <c r="A14" s="69"/>
      <c r="B14" s="69"/>
      <c r="C14" s="69"/>
      <c r="D14" s="69"/>
      <c r="E14" s="69"/>
      <c r="F14" s="69"/>
      <c r="G14" s="69"/>
      <c r="H14" s="32"/>
      <c r="I14" s="62"/>
      <c r="J14" s="62"/>
      <c r="K14" s="62"/>
      <c r="L14" s="62"/>
      <c r="M14" s="62"/>
      <c r="N14" s="66"/>
      <c r="O14" s="118"/>
      <c r="P14" s="119" t="s">
        <v>19</v>
      </c>
      <c r="Q14" s="120" t="s">
        <v>110</v>
      </c>
    </row>
    <row r="15" spans="1:17" ht="15.75" x14ac:dyDescent="0.2">
      <c r="A15" s="64" t="s">
        <v>0</v>
      </c>
      <c r="B15" s="64" t="s">
        <v>35</v>
      </c>
      <c r="C15" s="64" t="s">
        <v>36</v>
      </c>
      <c r="D15" s="64" t="s">
        <v>3</v>
      </c>
      <c r="E15" s="64" t="s">
        <v>37</v>
      </c>
      <c r="F15" s="43" t="s">
        <v>5</v>
      </c>
      <c r="G15" s="64" t="s">
        <v>6</v>
      </c>
      <c r="H15" s="64" t="s">
        <v>59</v>
      </c>
      <c r="I15" s="62" t="s">
        <v>8</v>
      </c>
      <c r="J15" s="62"/>
      <c r="K15" s="62" t="s">
        <v>9</v>
      </c>
      <c r="L15" s="62"/>
      <c r="M15" s="62"/>
      <c r="N15" s="66"/>
      <c r="O15" s="119" t="s">
        <v>112</v>
      </c>
      <c r="P15" s="119"/>
      <c r="Q15" s="120"/>
    </row>
    <row r="16" spans="1:17" ht="31.5" x14ac:dyDescent="0.2">
      <c r="A16" s="64"/>
      <c r="B16" s="64"/>
      <c r="C16" s="64"/>
      <c r="D16" s="64"/>
      <c r="E16" s="64"/>
      <c r="F16" s="43"/>
      <c r="G16" s="64"/>
      <c r="H16" s="64"/>
      <c r="I16" s="63" t="s">
        <v>20</v>
      </c>
      <c r="J16" s="63" t="s">
        <v>12</v>
      </c>
      <c r="K16" s="30" t="s">
        <v>13</v>
      </c>
      <c r="L16" s="63" t="s">
        <v>14</v>
      </c>
      <c r="M16" s="63"/>
      <c r="N16" s="66"/>
      <c r="O16" s="119"/>
      <c r="P16" s="119"/>
      <c r="Q16" s="120"/>
    </row>
    <row r="17" spans="1:17" ht="47.25" x14ac:dyDescent="0.2">
      <c r="A17" s="64"/>
      <c r="B17" s="64"/>
      <c r="C17" s="64"/>
      <c r="D17" s="64"/>
      <c r="E17" s="64"/>
      <c r="F17" s="43"/>
      <c r="G17" s="64"/>
      <c r="H17" s="64"/>
      <c r="I17" s="63"/>
      <c r="J17" s="63"/>
      <c r="K17" s="30" t="s">
        <v>15</v>
      </c>
      <c r="L17" s="30" t="s">
        <v>16</v>
      </c>
      <c r="M17" s="30" t="s">
        <v>17</v>
      </c>
      <c r="N17" s="67"/>
      <c r="O17" s="119"/>
      <c r="P17" s="119"/>
      <c r="Q17" s="120"/>
    </row>
    <row r="18" spans="1:17" s="5" customFormat="1" ht="31.5" x14ac:dyDescent="0.2">
      <c r="A18" s="112">
        <v>2</v>
      </c>
      <c r="B18" s="85" t="s">
        <v>79</v>
      </c>
      <c r="C18" s="113" t="s">
        <v>80</v>
      </c>
      <c r="D18" s="85" t="s">
        <v>81</v>
      </c>
      <c r="E18" s="113" t="s">
        <v>82</v>
      </c>
      <c r="F18" s="19" t="s">
        <v>83</v>
      </c>
      <c r="G18" s="19" t="s">
        <v>84</v>
      </c>
      <c r="H18" s="19" t="s">
        <v>65</v>
      </c>
      <c r="I18" s="114">
        <v>10.63</v>
      </c>
      <c r="J18" s="114">
        <v>10</v>
      </c>
      <c r="K18" s="114">
        <v>13</v>
      </c>
      <c r="L18" s="114">
        <v>11.88</v>
      </c>
      <c r="M18" s="114">
        <v>11.88</v>
      </c>
      <c r="N18" s="115">
        <v>57.38</v>
      </c>
      <c r="O18" s="102">
        <v>28.5</v>
      </c>
      <c r="P18" s="103">
        <f>O18+N18</f>
        <v>85.88</v>
      </c>
      <c r="Q18" s="102" t="s">
        <v>113</v>
      </c>
    </row>
    <row r="19" spans="1:17" s="5" customFormat="1" ht="47.25" x14ac:dyDescent="0.2">
      <c r="A19" s="112">
        <v>1</v>
      </c>
      <c r="B19" s="85" t="s">
        <v>85</v>
      </c>
      <c r="C19" s="113" t="s">
        <v>86</v>
      </c>
      <c r="D19" s="85" t="s">
        <v>87</v>
      </c>
      <c r="E19" s="113" t="s">
        <v>88</v>
      </c>
      <c r="F19" s="19" t="s">
        <v>83</v>
      </c>
      <c r="G19" s="19" t="s">
        <v>84</v>
      </c>
      <c r="H19" s="19" t="s">
        <v>65</v>
      </c>
      <c r="I19" s="114">
        <v>10.63</v>
      </c>
      <c r="J19" s="114">
        <v>10</v>
      </c>
      <c r="K19" s="114">
        <v>13</v>
      </c>
      <c r="L19" s="114">
        <v>13</v>
      </c>
      <c r="M19" s="114">
        <v>13</v>
      </c>
      <c r="N19" s="115">
        <v>59.63</v>
      </c>
      <c r="O19" s="102">
        <v>22.5</v>
      </c>
      <c r="P19" s="103">
        <f>O19+N19</f>
        <v>82.13</v>
      </c>
      <c r="Q19" s="102" t="s">
        <v>114</v>
      </c>
    </row>
    <row r="20" spans="1:17" s="5" customFormat="1" ht="31.5" x14ac:dyDescent="0.2">
      <c r="A20" s="112">
        <v>3</v>
      </c>
      <c r="B20" s="85" t="s">
        <v>89</v>
      </c>
      <c r="C20" s="113" t="s">
        <v>90</v>
      </c>
      <c r="D20" s="85" t="s">
        <v>91</v>
      </c>
      <c r="E20" s="113" t="s">
        <v>92</v>
      </c>
      <c r="F20" s="19" t="s">
        <v>83</v>
      </c>
      <c r="G20" s="19" t="s">
        <v>84</v>
      </c>
      <c r="H20" s="19" t="s">
        <v>65</v>
      </c>
      <c r="I20" s="114">
        <v>10.63</v>
      </c>
      <c r="J20" s="114">
        <v>11.88</v>
      </c>
      <c r="K20" s="114">
        <v>13</v>
      </c>
      <c r="L20" s="114">
        <v>10</v>
      </c>
      <c r="M20" s="114">
        <v>10</v>
      </c>
      <c r="N20" s="115">
        <v>55.5</v>
      </c>
      <c r="O20" s="102">
        <v>24.13</v>
      </c>
      <c r="P20" s="103">
        <f>O20+N20</f>
        <v>79.63</v>
      </c>
      <c r="Q20" s="102"/>
    </row>
    <row r="21" spans="1:17" s="5" customFormat="1" ht="31.5" x14ac:dyDescent="0.2">
      <c r="A21" s="112">
        <v>4</v>
      </c>
      <c r="B21" s="85" t="s">
        <v>93</v>
      </c>
      <c r="C21" s="113" t="s">
        <v>94</v>
      </c>
      <c r="D21" s="85" t="s">
        <v>95</v>
      </c>
      <c r="E21" s="113" t="s">
        <v>96</v>
      </c>
      <c r="F21" s="19" t="s">
        <v>83</v>
      </c>
      <c r="G21" s="19" t="s">
        <v>84</v>
      </c>
      <c r="H21" s="19" t="s">
        <v>65</v>
      </c>
      <c r="I21" s="114">
        <v>11.88</v>
      </c>
      <c r="J21" s="114">
        <v>10</v>
      </c>
      <c r="K21" s="114">
        <v>13</v>
      </c>
      <c r="L21" s="114">
        <v>10</v>
      </c>
      <c r="M21" s="114">
        <v>10</v>
      </c>
      <c r="N21" s="115">
        <v>54.88</v>
      </c>
      <c r="O21" s="102">
        <v>23.38</v>
      </c>
      <c r="P21" s="103">
        <f>O21+N21</f>
        <v>78.260000000000005</v>
      </c>
      <c r="Q21" s="102"/>
    </row>
    <row r="22" spans="1:17" s="5" customFormat="1" ht="31.5" x14ac:dyDescent="0.2">
      <c r="A22" s="112">
        <v>5</v>
      </c>
      <c r="B22" s="85" t="s">
        <v>97</v>
      </c>
      <c r="C22" s="113" t="s">
        <v>98</v>
      </c>
      <c r="D22" s="85" t="s">
        <v>99</v>
      </c>
      <c r="E22" s="113" t="s">
        <v>100</v>
      </c>
      <c r="F22" s="19" t="s">
        <v>83</v>
      </c>
      <c r="G22" s="19" t="s">
        <v>84</v>
      </c>
      <c r="H22" s="19" t="s">
        <v>65</v>
      </c>
      <c r="I22" s="114">
        <v>10</v>
      </c>
      <c r="J22" s="114">
        <v>10</v>
      </c>
      <c r="K22" s="114">
        <v>13</v>
      </c>
      <c r="L22" s="114">
        <v>10</v>
      </c>
      <c r="M22" s="114">
        <v>10</v>
      </c>
      <c r="N22" s="115">
        <v>53</v>
      </c>
      <c r="O22" s="102">
        <v>22.13</v>
      </c>
      <c r="P22" s="103">
        <f>O22+N22</f>
        <v>75.13</v>
      </c>
      <c r="Q22" s="102"/>
    </row>
    <row r="23" spans="1:17" s="5" customFormat="1" x14ac:dyDescent="0.2">
      <c r="B23" s="84"/>
      <c r="D23" s="116"/>
      <c r="F23" s="117"/>
      <c r="G23" s="84"/>
      <c r="H23" s="84"/>
    </row>
    <row r="24" spans="1:17" s="5" customFormat="1" x14ac:dyDescent="0.2">
      <c r="B24" s="84"/>
      <c r="D24" s="116"/>
      <c r="F24" s="117"/>
      <c r="G24" s="84"/>
      <c r="H24" s="84"/>
    </row>
    <row r="25" spans="1:17" x14ac:dyDescent="0.2">
      <c r="A25" s="86" t="s">
        <v>116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7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7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7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7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7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7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</sheetData>
  <mergeCells count="24">
    <mergeCell ref="A25:J31"/>
    <mergeCell ref="P14:P17"/>
    <mergeCell ref="Q14:Q17"/>
    <mergeCell ref="O15:O17"/>
    <mergeCell ref="C15:C17"/>
    <mergeCell ref="N13:N17"/>
    <mergeCell ref="A12:G14"/>
    <mergeCell ref="A15:A17"/>
    <mergeCell ref="G15:G17"/>
    <mergeCell ref="F15:F17"/>
    <mergeCell ref="B15:B17"/>
    <mergeCell ref="D15:D17"/>
    <mergeCell ref="E15:E17"/>
    <mergeCell ref="A7:N7"/>
    <mergeCell ref="I12:N12"/>
    <mergeCell ref="I13:M14"/>
    <mergeCell ref="I15:J15"/>
    <mergeCell ref="K15:M15"/>
    <mergeCell ref="I16:I17"/>
    <mergeCell ref="J16:J17"/>
    <mergeCell ref="L16:M16"/>
    <mergeCell ref="A8:N8"/>
    <mergeCell ref="A9:N9"/>
    <mergeCell ref="H15:H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13CF-B326-48EC-B3FB-AD237CE6C830}">
  <dimension ref="A7:Q27"/>
  <sheetViews>
    <sheetView topLeftCell="A4" zoomScale="70" zoomScaleNormal="70" workbookViewId="0">
      <selection activeCell="A8" sqref="A8:M8"/>
    </sheetView>
  </sheetViews>
  <sheetFormatPr baseColWidth="10" defaultColWidth="11.42578125" defaultRowHeight="12.75" x14ac:dyDescent="0.2"/>
  <cols>
    <col min="1" max="1" width="9" customWidth="1"/>
    <col min="4" max="4" width="20.140625" customWidth="1"/>
    <col min="7" max="8" width="33.5703125" customWidth="1"/>
    <col min="9" max="13" width="30.7109375" customWidth="1"/>
    <col min="14" max="14" width="16.5703125" customWidth="1"/>
    <col min="15" max="15" width="17.7109375" customWidth="1"/>
    <col min="16" max="16" width="19.85546875" customWidth="1"/>
    <col min="17" max="17" width="18.7109375" customWidth="1"/>
  </cols>
  <sheetData>
    <row r="7" spans="1:17" ht="23.25" x14ac:dyDescent="0.35">
      <c r="A7" s="37" t="s">
        <v>115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7" ht="18" x14ac:dyDescent="0.25">
      <c r="A8" s="45" t="s">
        <v>101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7" ht="15.75" x14ac:dyDescent="0.2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7" ht="18" x14ac:dyDescent="0.25">
      <c r="A10" s="22"/>
      <c r="B10" s="22"/>
      <c r="C10" s="22"/>
      <c r="D10" s="22"/>
      <c r="E10" s="22"/>
      <c r="F10" s="22"/>
      <c r="G10" s="22"/>
      <c r="H10" s="22"/>
    </row>
    <row r="11" spans="1:17" ht="18" x14ac:dyDescent="0.25">
      <c r="A11" s="22"/>
      <c r="B11" s="22"/>
      <c r="C11" s="22"/>
      <c r="D11" s="22"/>
      <c r="E11" s="22"/>
      <c r="F11" s="22"/>
      <c r="G11" s="22"/>
      <c r="H11" s="22"/>
    </row>
    <row r="12" spans="1:17" ht="18" x14ac:dyDescent="0.25">
      <c r="A12" s="22"/>
      <c r="B12" s="22"/>
      <c r="C12" s="22"/>
      <c r="D12" s="22"/>
      <c r="E12" s="22"/>
      <c r="F12" s="22"/>
      <c r="G12" s="22"/>
      <c r="H12" s="22"/>
    </row>
    <row r="13" spans="1:17" ht="15" customHeight="1" x14ac:dyDescent="0.2">
      <c r="A13" s="73"/>
      <c r="B13" s="73"/>
      <c r="C13" s="73"/>
      <c r="D13" s="73"/>
      <c r="E13" s="73"/>
      <c r="F13" s="73"/>
      <c r="G13" s="73"/>
      <c r="H13" s="34"/>
      <c r="I13" s="59"/>
      <c r="J13" s="59"/>
      <c r="K13" s="59"/>
      <c r="L13" s="59"/>
      <c r="M13" s="59"/>
      <c r="N13" s="59"/>
    </row>
    <row r="14" spans="1:17" ht="14.25" customHeight="1" x14ac:dyDescent="0.2">
      <c r="A14" s="73"/>
      <c r="B14" s="73"/>
      <c r="C14" s="73"/>
      <c r="D14" s="73"/>
      <c r="E14" s="73"/>
      <c r="F14" s="73"/>
      <c r="G14" s="73"/>
      <c r="H14" s="34"/>
      <c r="I14" s="71" t="s">
        <v>34</v>
      </c>
      <c r="J14" s="71"/>
      <c r="K14" s="71"/>
      <c r="L14" s="71"/>
      <c r="M14" s="71"/>
      <c r="N14" s="75" t="s">
        <v>10</v>
      </c>
    </row>
    <row r="15" spans="1:17" ht="14.25" customHeight="1" x14ac:dyDescent="0.2">
      <c r="A15" s="74"/>
      <c r="B15" s="74"/>
      <c r="C15" s="74"/>
      <c r="D15" s="74"/>
      <c r="E15" s="74"/>
      <c r="F15" s="74"/>
      <c r="G15" s="74"/>
      <c r="H15" s="35"/>
      <c r="I15" s="71"/>
      <c r="J15" s="71"/>
      <c r="K15" s="71"/>
      <c r="L15" s="71"/>
      <c r="M15" s="71"/>
      <c r="N15" s="76"/>
      <c r="O15" s="124"/>
      <c r="P15" s="125" t="s">
        <v>19</v>
      </c>
      <c r="Q15" s="126" t="s">
        <v>110</v>
      </c>
    </row>
    <row r="16" spans="1:17" ht="15" x14ac:dyDescent="0.2">
      <c r="A16" s="70" t="s">
        <v>0</v>
      </c>
      <c r="B16" s="70" t="s">
        <v>35</v>
      </c>
      <c r="C16" s="70" t="s">
        <v>36</v>
      </c>
      <c r="D16" s="70" t="s">
        <v>3</v>
      </c>
      <c r="E16" s="70" t="s">
        <v>37</v>
      </c>
      <c r="F16" s="70" t="s">
        <v>5</v>
      </c>
      <c r="G16" s="70" t="s">
        <v>6</v>
      </c>
      <c r="H16" s="70" t="s">
        <v>59</v>
      </c>
      <c r="I16" s="71" t="s">
        <v>8</v>
      </c>
      <c r="J16" s="71"/>
      <c r="K16" s="71" t="s">
        <v>9</v>
      </c>
      <c r="L16" s="71"/>
      <c r="M16" s="71"/>
      <c r="N16" s="76"/>
      <c r="O16" s="127" t="s">
        <v>112</v>
      </c>
      <c r="P16" s="128"/>
      <c r="Q16" s="126"/>
    </row>
    <row r="17" spans="1:17" ht="30" x14ac:dyDescent="0.2">
      <c r="A17" s="70"/>
      <c r="B17" s="70"/>
      <c r="C17" s="70"/>
      <c r="D17" s="70"/>
      <c r="E17" s="70"/>
      <c r="F17" s="70"/>
      <c r="G17" s="70"/>
      <c r="H17" s="70"/>
      <c r="I17" s="72" t="s">
        <v>20</v>
      </c>
      <c r="J17" s="72" t="s">
        <v>12</v>
      </c>
      <c r="K17" s="33" t="s">
        <v>13</v>
      </c>
      <c r="L17" s="72" t="s">
        <v>14</v>
      </c>
      <c r="M17" s="72"/>
      <c r="N17" s="76"/>
      <c r="O17" s="129"/>
      <c r="P17" s="128"/>
      <c r="Q17" s="126"/>
    </row>
    <row r="18" spans="1:17" ht="45" x14ac:dyDescent="0.2">
      <c r="A18" s="70"/>
      <c r="B18" s="70"/>
      <c r="C18" s="70"/>
      <c r="D18" s="70"/>
      <c r="E18" s="70"/>
      <c r="F18" s="70"/>
      <c r="G18" s="70"/>
      <c r="H18" s="70"/>
      <c r="I18" s="72"/>
      <c r="J18" s="72"/>
      <c r="K18" s="33" t="s">
        <v>15</v>
      </c>
      <c r="L18" s="33" t="s">
        <v>102</v>
      </c>
      <c r="M18" s="33" t="s">
        <v>17</v>
      </c>
      <c r="N18" s="77"/>
      <c r="O18" s="130"/>
      <c r="P18" s="131"/>
      <c r="Q18" s="132"/>
    </row>
    <row r="19" spans="1:17" s="5" customFormat="1" ht="45" x14ac:dyDescent="0.25">
      <c r="A19" s="121">
        <v>1</v>
      </c>
      <c r="B19" s="122" t="s">
        <v>103</v>
      </c>
      <c r="C19" s="122" t="s">
        <v>104</v>
      </c>
      <c r="D19" s="122" t="s">
        <v>105</v>
      </c>
      <c r="E19" s="122" t="s">
        <v>106</v>
      </c>
      <c r="F19" s="19" t="s">
        <v>107</v>
      </c>
      <c r="G19" s="19" t="s">
        <v>108</v>
      </c>
      <c r="H19" s="19" t="s">
        <v>109</v>
      </c>
      <c r="I19" s="123">
        <v>10</v>
      </c>
      <c r="J19" s="123">
        <v>10</v>
      </c>
      <c r="K19" s="123">
        <v>11.88</v>
      </c>
      <c r="L19" s="123">
        <v>10</v>
      </c>
      <c r="M19" s="123">
        <v>10</v>
      </c>
      <c r="N19" s="123">
        <v>51.88</v>
      </c>
      <c r="O19" s="101">
        <v>20</v>
      </c>
      <c r="P19" s="133">
        <f>O19+N19</f>
        <v>71.88</v>
      </c>
      <c r="Q19" s="134" t="s">
        <v>113</v>
      </c>
    </row>
    <row r="21" spans="1:17" x14ac:dyDescent="0.2">
      <c r="A21" s="86" t="s">
        <v>116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7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7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7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7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7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7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</sheetData>
  <mergeCells count="24">
    <mergeCell ref="A21:J27"/>
    <mergeCell ref="A7:M7"/>
    <mergeCell ref="A8:M8"/>
    <mergeCell ref="A9:M9"/>
    <mergeCell ref="A13:G15"/>
    <mergeCell ref="A16:A18"/>
    <mergeCell ref="D16:D18"/>
    <mergeCell ref="E16:E18"/>
    <mergeCell ref="B16:B18"/>
    <mergeCell ref="F16:F18"/>
    <mergeCell ref="G16:G18"/>
    <mergeCell ref="C16:C18"/>
    <mergeCell ref="I13:N13"/>
    <mergeCell ref="I14:M15"/>
    <mergeCell ref="N14:N18"/>
    <mergeCell ref="I16:J16"/>
    <mergeCell ref="K16:M16"/>
    <mergeCell ref="I17:I18"/>
    <mergeCell ref="J17:J18"/>
    <mergeCell ref="L17:M17"/>
    <mergeCell ref="H16:H18"/>
    <mergeCell ref="P15:P18"/>
    <mergeCell ref="Q15:Q18"/>
    <mergeCell ref="O16:O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CAS 83</vt:lpstr>
      <vt:lpstr>CAS 84</vt:lpstr>
      <vt:lpstr>CAS 85</vt:lpstr>
      <vt:lpstr>CAS 91</vt:lpstr>
      <vt:lpstr>CAS 92</vt:lpstr>
      <vt:lpstr>CAS 94</vt:lpstr>
      <vt:lpstr>CAS 95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</dc:creator>
  <cp:keywords/>
  <dc:description/>
  <cp:lastModifiedBy>USER</cp:lastModifiedBy>
  <cp:revision/>
  <dcterms:created xsi:type="dcterms:W3CDTF">2021-09-29T18:18:52Z</dcterms:created>
  <dcterms:modified xsi:type="dcterms:W3CDTF">2021-10-07T03:14:27Z</dcterms:modified>
  <cp:category/>
  <cp:contentStatus/>
</cp:coreProperties>
</file>