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USER\Desktop\SUBIR AL DRIVE\CONVOCATORIAS\CAS\REQUERIMIENTOS DE PERSONAL\CAS 043 al 061- DU 034- NUEVAS CONVOCATORIAS ESTRATEGIAS\"/>
    </mc:Choice>
  </mc:AlternateContent>
  <xr:revisionPtr revIDLastSave="0" documentId="8_{7BFA40D1-07ED-415B-90DB-010E7464682C}" xr6:coauthVersionLast="46" xr6:coauthVersionMax="46" xr10:uidLastSave="{00000000-0000-0000-0000-000000000000}"/>
  <bookViews>
    <workbookView xWindow="-120" yWindow="-120" windowWidth="20730" windowHeight="11160" tabRatio="940" xr2:uid="{00000000-000D-0000-FFFF-FFFF00000000}"/>
  </bookViews>
  <sheets>
    <sheet name="RECLAMOS" sheetId="22" r:id="rId1"/>
    <sheet name="CAS 043" sheetId="2" r:id="rId2"/>
    <sheet name="CAS 044" sheetId="23" r:id="rId3"/>
    <sheet name="CAS 045" sheetId="25" r:id="rId4"/>
    <sheet name="CAS 046" sheetId="24" r:id="rId5"/>
    <sheet name="CAS 047" sheetId="6" r:id="rId6"/>
    <sheet name="CAS 048" sheetId="27" r:id="rId7"/>
    <sheet name="CAS 049" sheetId="29" r:id="rId8"/>
    <sheet name="CAS 050" sheetId="28" r:id="rId9"/>
    <sheet name="CAS 051" sheetId="30" r:id="rId10"/>
    <sheet name="CAS 052" sheetId="31" r:id="rId11"/>
    <sheet name="CAS 053" sheetId="32" r:id="rId12"/>
    <sheet name="CAS 054" sheetId="33" r:id="rId13"/>
    <sheet name="CAS 055" sheetId="14" r:id="rId14"/>
    <sheet name="CAS 056" sheetId="15" r:id="rId15"/>
    <sheet name="CAS 057" sheetId="16" r:id="rId16"/>
    <sheet name="CAS 058" sheetId="34" r:id="rId17"/>
    <sheet name="CAS 059" sheetId="18" r:id="rId18"/>
    <sheet name="CAS 060" sheetId="35" r:id="rId19"/>
    <sheet name="CAS 061" sheetId="20" r:id="rId20"/>
  </sheets>
  <definedNames>
    <definedName name="_xlnm._FilterDatabase" localSheetId="0" hidden="1">RECLAMOS!$A$14:$J$34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20" l="1"/>
  <c r="M25" i="20"/>
  <c r="M24" i="20"/>
  <c r="M22" i="20"/>
  <c r="M21" i="20"/>
  <c r="M20" i="20"/>
  <c r="M19" i="20"/>
  <c r="M18" i="20"/>
  <c r="M17" i="20"/>
  <c r="M16" i="20"/>
  <c r="M15" i="20"/>
  <c r="M14" i="20"/>
  <c r="M13" i="20"/>
  <c r="L13" i="35"/>
  <c r="M14" i="18"/>
  <c r="N14" i="18" s="1"/>
  <c r="M15" i="18"/>
  <c r="M13" i="18"/>
  <c r="M16" i="16"/>
  <c r="M15" i="16"/>
  <c r="M13" i="16"/>
  <c r="M36" i="15"/>
  <c r="M35" i="15"/>
  <c r="M34" i="15"/>
  <c r="M32" i="15"/>
  <c r="M31" i="15"/>
  <c r="M30" i="15"/>
  <c r="M29" i="15"/>
  <c r="M28" i="15"/>
  <c r="M26" i="15"/>
  <c r="M25" i="15"/>
  <c r="M24" i="15"/>
  <c r="M23" i="15"/>
  <c r="M22" i="15"/>
  <c r="M21" i="15"/>
  <c r="M20" i="15"/>
  <c r="M19" i="15"/>
  <c r="M18" i="15"/>
  <c r="M16" i="15"/>
  <c r="M15" i="15"/>
  <c r="M14" i="15"/>
  <c r="M13" i="15"/>
  <c r="M37" i="14"/>
  <c r="M36" i="14"/>
  <c r="M35" i="14"/>
  <c r="M34" i="14"/>
  <c r="M33" i="14"/>
  <c r="M32" i="14"/>
  <c r="M31" i="14"/>
  <c r="M30" i="14"/>
  <c r="M29" i="14"/>
  <c r="M28" i="14"/>
  <c r="M27" i="14"/>
  <c r="M26" i="14"/>
  <c r="M25" i="14"/>
  <c r="M24" i="14"/>
  <c r="M23" i="14"/>
  <c r="M22" i="14"/>
  <c r="M21" i="14"/>
  <c r="M20" i="14"/>
  <c r="M19" i="14"/>
  <c r="M18" i="14"/>
  <c r="M17" i="14"/>
  <c r="M15" i="14"/>
  <c r="M14" i="14"/>
  <c r="M13" i="14"/>
  <c r="L13" i="33"/>
  <c r="L14" i="33"/>
  <c r="L15" i="33"/>
  <c r="L16" i="33"/>
  <c r="L13" i="32"/>
  <c r="L14" i="32"/>
  <c r="L13" i="31"/>
  <c r="L14" i="31"/>
  <c r="L13" i="29"/>
  <c r="L14" i="28"/>
  <c r="L12" i="27"/>
  <c r="L13" i="25"/>
  <c r="L14" i="25"/>
  <c r="L12" i="24"/>
  <c r="L14" i="23"/>
  <c r="L15" i="23"/>
  <c r="L16" i="23"/>
  <c r="M42" i="2"/>
  <c r="M41" i="2"/>
  <c r="M40" i="2"/>
  <c r="M39" i="2"/>
  <c r="M38" i="2"/>
  <c r="M36" i="2"/>
  <c r="M35" i="2"/>
  <c r="M34" i="2"/>
  <c r="M33" i="2"/>
  <c r="M32" i="2"/>
  <c r="M31" i="2"/>
  <c r="M30" i="2"/>
  <c r="M29" i="2"/>
  <c r="M28" i="2"/>
  <c r="M27" i="2"/>
  <c r="M26" i="2"/>
  <c r="M25" i="2"/>
  <c r="M23" i="2"/>
  <c r="M22" i="2"/>
  <c r="M21" i="2"/>
  <c r="M20" i="2"/>
  <c r="M18" i="2"/>
  <c r="M17" i="2"/>
  <c r="M16" i="2"/>
  <c r="M15" i="2"/>
  <c r="M12" i="2"/>
  <c r="M23" i="20" l="1"/>
  <c r="N23" i="20" s="1"/>
  <c r="M14" i="16" l="1"/>
  <c r="N14" i="16" s="1"/>
  <c r="M17" i="15"/>
  <c r="N17" i="15" s="1"/>
  <c r="M27" i="15"/>
  <c r="N27" i="15" s="1"/>
  <c r="M33" i="15"/>
  <c r="N33" i="15" s="1"/>
  <c r="M16" i="14" l="1"/>
  <c r="N16" i="14" s="1"/>
  <c r="M14" i="2"/>
  <c r="N14" i="2" s="1"/>
  <c r="M19" i="2"/>
  <c r="N19" i="2" s="1"/>
  <c r="M13" i="2"/>
  <c r="N13" i="2" s="1"/>
  <c r="M24" i="2"/>
  <c r="N24" i="2" s="1"/>
  <c r="M37" i="2"/>
  <c r="N37" i="2" s="1"/>
</calcChain>
</file>

<file path=xl/sharedStrings.xml><?xml version="1.0" encoding="utf-8"?>
<sst xmlns="http://schemas.openxmlformats.org/spreadsheetml/2006/main" count="1547" uniqueCount="543">
  <si>
    <t>A) FORMACION PROFESIONAL</t>
  </si>
  <si>
    <t>B. TRAYECTORIA PROFESIONAL</t>
  </si>
  <si>
    <t>EXPERENCIA LABORAL GENERAL</t>
  </si>
  <si>
    <t>EXPERENCIA ESPECIFICA</t>
  </si>
  <si>
    <t>N°</t>
  </si>
  <si>
    <t>EXPEDIENTE</t>
  </si>
  <si>
    <t>FOLIOS N°</t>
  </si>
  <si>
    <t>N° DE DOCUMENTO</t>
  </si>
  <si>
    <t>NOMBRES Y APELLIDOS</t>
  </si>
  <si>
    <t>PROCESO N°</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</si>
  <si>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</si>
  <si>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</si>
  <si>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</si>
  <si>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</si>
  <si>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</si>
  <si>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</si>
  <si>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PUNTAJE FINAL (Convertido)</t>
  </si>
  <si>
    <t>CONDICIÓN</t>
  </si>
  <si>
    <t>OBSERVACIONES</t>
  </si>
  <si>
    <t>NO APLICA</t>
  </si>
  <si>
    <t>CUMPLE</t>
  </si>
  <si>
    <t/>
  </si>
  <si>
    <t>41689827</t>
  </si>
  <si>
    <t>JHANETT ASUNCIÓN MEDINA TRUJILLO</t>
  </si>
  <si>
    <t>06433958</t>
  </si>
  <si>
    <t>08045886</t>
  </si>
  <si>
    <t>HERMELINDA OLGA CONDORI CONDORI</t>
  </si>
  <si>
    <t>10713112</t>
  </si>
  <si>
    <t>MARIA CONCEPCION GRADOS LAMAS</t>
  </si>
  <si>
    <t>46061580</t>
  </si>
  <si>
    <t>DANIEL CELEDONIO RODRIGUEZ GALLARDO</t>
  </si>
  <si>
    <t>45552368</t>
  </si>
  <si>
    <t>YULIANA EVILIN PACHECO GAVILAN</t>
  </si>
  <si>
    <t>72716230</t>
  </si>
  <si>
    <t>CAS 043</t>
  </si>
  <si>
    <t>WENDY YERALDÍN SALAZAR PADILLA</t>
  </si>
  <si>
    <t>CAS 047</t>
  </si>
  <si>
    <t>CAS 055</t>
  </si>
  <si>
    <t>CAS 056</t>
  </si>
  <si>
    <t>CAS 057</t>
  </si>
  <si>
    <t>CAS 059</t>
  </si>
  <si>
    <t>CAS 061</t>
  </si>
  <si>
    <t>EDWARD MARTIN RUIZ LOZADA</t>
  </si>
  <si>
    <t>42163034</t>
  </si>
  <si>
    <t>OSWALDO GUSMAN ALEJOS CANGALAYA</t>
  </si>
  <si>
    <t>08836208</t>
  </si>
  <si>
    <t>TORIBIO EPIFANIO DAMIÁN SIESQUÉN</t>
  </si>
  <si>
    <t>17624865</t>
  </si>
  <si>
    <t>MIRIAM MIRTA VICENTE RIVERA</t>
  </si>
  <si>
    <t>21301823</t>
  </si>
  <si>
    <t>NO CUENTA CON LA FORMACION ACADEMICA REQUERIDA</t>
  </si>
  <si>
    <t>MIRIAM QUIROZ PEREZ</t>
  </si>
  <si>
    <t>48410320</t>
  </si>
  <si>
    <t>DANIEL JARAMILLO TECSI</t>
  </si>
  <si>
    <t>08838900</t>
  </si>
  <si>
    <t>SHADYA NAJELY RODRIGUEZ LEONARDO</t>
  </si>
  <si>
    <t>74870605</t>
  </si>
  <si>
    <t>CARMEN YOLANDA SANCHEZ CABRERA DE SOLORZANO</t>
  </si>
  <si>
    <t>08080742</t>
  </si>
  <si>
    <t>LUIS ALBERTO SOLIS LOZANO</t>
  </si>
  <si>
    <t>46641833</t>
  </si>
  <si>
    <t>FREDDY LUIS ASCANOA ROJAS</t>
  </si>
  <si>
    <t>21125054</t>
  </si>
  <si>
    <t>MARCO ANTONIO ZUñIGA CUYUBAMBA</t>
  </si>
  <si>
    <t>10106071</t>
  </si>
  <si>
    <t>JHONATANN CRHISTIAN NINAHUAMAN HURTADO</t>
  </si>
  <si>
    <t>43024549</t>
  </si>
  <si>
    <t>PROCESO CAS N° 043-2021</t>
  </si>
  <si>
    <t>PROCESO CAS N° 047-2021</t>
  </si>
  <si>
    <t xml:space="preserve">           DECRETO LEGISLATIVO N° 1057/ D.U. 034-2021</t>
  </si>
  <si>
    <t>PROCESO CAS N° 061-2021</t>
  </si>
  <si>
    <t>PROCESO CAS N° 059-2021</t>
  </si>
  <si>
    <t>PROCESO CAS N° 057-2021</t>
  </si>
  <si>
    <t>PROCESO CAS N° 056-2021</t>
  </si>
  <si>
    <t>PROCESO CAS N° 055-2021</t>
  </si>
  <si>
    <t>CUADRO DE APTOS PARA FASE DE ENTREVISTA</t>
  </si>
  <si>
    <t>CARGO AL QUE POSTULA</t>
  </si>
  <si>
    <t>Area / Equipo</t>
  </si>
  <si>
    <t>RECLAMO</t>
  </si>
  <si>
    <t>CUADRO DE ABSOLUCIÓN DE RECLAMOS</t>
  </si>
  <si>
    <t>DECRETO LEGISLATIVO N° 1057</t>
  </si>
  <si>
    <t xml:space="preserve">PROCEDE </t>
  </si>
  <si>
    <t>PROCEDE / NO PROCEDE</t>
  </si>
  <si>
    <t>SUSTENTO</t>
  </si>
  <si>
    <t>CAS N° 043 AL CAS N° 061</t>
  </si>
  <si>
    <t>Profesionales en Psicología para el Fortalecimiento de la Convivencia Escolar, Prevención y Atención de la violencia</t>
  </si>
  <si>
    <t>ASGESE</t>
  </si>
  <si>
    <t>MPT2021-EXT-0023116</t>
  </si>
  <si>
    <t>PROCEDE</t>
  </si>
  <si>
    <t>FOLIO 33 CONTANCIA DE TRABAJO</t>
  </si>
  <si>
    <t>FOLIO 09 CONSTANCIA DE EGRESADO</t>
  </si>
  <si>
    <t>FOLIO 10 CUENTA CON CONSTANCIA DE EGRESADO</t>
  </si>
  <si>
    <t>NO PROCEDE</t>
  </si>
  <si>
    <t>EN EL EXPEDIENTE PRINCIPAL NO ADJUNTO LA CONSTANCIA DE HABILITACION VIGENTE</t>
  </si>
  <si>
    <t>EL TDR NO ESPECIFICA  EL CASO DE ENMENDADURAS</t>
  </si>
  <si>
    <t>PROFESIONALES DE TECNOLOGÍA MÉDICA PARA CEBE</t>
  </si>
  <si>
    <t>AGEBRE</t>
  </si>
  <si>
    <t>EN EL EXPEDIENTE PRINCIPAL NO ADJUNTA LA COLEGIATURA</t>
  </si>
  <si>
    <t>SE CORRIGE PUNTAJE EN EXPERIENCIA LABORAL ESPECIFICA</t>
  </si>
  <si>
    <t xml:space="preserve"> NO PROCEDE</t>
  </si>
  <si>
    <t>NO PRESENTA EL REQUISITO DEL NIVEL TECNICO SUPERIOR</t>
  </si>
  <si>
    <t>COORDINADORES ADMINISTRATIVO(A) DE IE FOCALIZADA</t>
  </si>
  <si>
    <t>SECRETARIOS DE IE FOCALIZADA</t>
  </si>
  <si>
    <t>Especialistas Pedagógicos para SEHO</t>
  </si>
  <si>
    <t>OFICINISTAS DE IE FOCALIZADA</t>
  </si>
  <si>
    <t>MPT2021-EXT-0023135</t>
  </si>
  <si>
    <t>MPT2021-EXT-0023136</t>
  </si>
  <si>
    <t>MPT2021-EXT-0023158</t>
  </si>
  <si>
    <t>MPT2021-EXT-0023189</t>
  </si>
  <si>
    <t>MPT2021-EXT-0023177</t>
  </si>
  <si>
    <t>MPT2021-EXT-0023184</t>
  </si>
  <si>
    <t>MPT2021-EXT-0023123</t>
  </si>
  <si>
    <t>MPT2021-EXT-0023186</t>
  </si>
  <si>
    <t xml:space="preserve"> PROCEDE</t>
  </si>
  <si>
    <t xml:space="preserve">NO CUMPLE PÉRFIL EN EXPERIENCIA ESPECIFICA PRESENTA 4 MESES </t>
  </si>
  <si>
    <t>SE DARÁ RESPUESTA MEDIANTE OFICIO</t>
  </si>
  <si>
    <t>LA CONSTANCIA DE HALITACION NO PRESENTO OPORTUNAMENTE</t>
  </si>
  <si>
    <t>SI PRESENTO FOLIO 67</t>
  </si>
  <si>
    <t xml:space="preserve">PSICÓLOGOS PARA LAS INSTITUCIONES EDUCATIVAS DE JORNADA ESCOLAR </t>
  </si>
  <si>
    <t>OLGA GUADALUPE RAMOS GUERRA</t>
  </si>
  <si>
    <t>06728226</t>
  </si>
  <si>
    <t>RIVERA BOLAÑOS GLADYS</t>
  </si>
  <si>
    <t>MPT2021-EXT-0023167</t>
  </si>
  <si>
    <t>ETDA2021-INT-023260</t>
  </si>
  <si>
    <t>NO EXISTE NINGUN EXPEDIENTE INGRESADO POR LA POSTULANTE</t>
  </si>
  <si>
    <t>EL RECLAMO NO LO PRESENTO CONFORME LO ESTABLECE EL TDR</t>
  </si>
  <si>
    <t>54</t>
  </si>
  <si>
    <t>1</t>
  </si>
  <si>
    <t>2</t>
  </si>
  <si>
    <t>MPT2021-EXT-0023169</t>
  </si>
  <si>
    <t>MPT2021-EXT-0023152</t>
  </si>
  <si>
    <t>MPT2021-EXT-0023181</t>
  </si>
  <si>
    <t>MPT2021-EXT-0023129</t>
  </si>
  <si>
    <t>MPT2021-EXT-0023117</t>
  </si>
  <si>
    <t>MPT2021-EXT-0023144</t>
  </si>
  <si>
    <t>MPT2021-EXT-0023183</t>
  </si>
  <si>
    <t>MPT2021-EXT-0023157</t>
  </si>
  <si>
    <t>MPT2021-EXT-0023187</t>
  </si>
  <si>
    <t>MPT2021-EXT-0022533</t>
  </si>
  <si>
    <t>41347046</t>
  </si>
  <si>
    <t>CLARA PACHECO VALVERDE</t>
  </si>
  <si>
    <t>MPT2021-EXT-0022754</t>
  </si>
  <si>
    <t>22674360</t>
  </si>
  <si>
    <t>YENNY MERCEDES SALVATIERRA CONDEZO</t>
  </si>
  <si>
    <t>MPT2021-EXT-0022471</t>
  </si>
  <si>
    <t>40753402</t>
  </si>
  <si>
    <t>JANET LOURDES VALERIO SILVESTRE</t>
  </si>
  <si>
    <t>MPT2021-EXT-0022728</t>
  </si>
  <si>
    <t>07765500</t>
  </si>
  <si>
    <t>REYES BEJARANO BERNARDINA ELENA</t>
  </si>
  <si>
    <t>MPT2021-EXT-0022494</t>
  </si>
  <si>
    <t>10472795</t>
  </si>
  <si>
    <t>FRIDA BEINGOLEA GUTIERREZ DE SOLIS</t>
  </si>
  <si>
    <t>MPT2021-EXT-0022752</t>
  </si>
  <si>
    <t>10471373</t>
  </si>
  <si>
    <t>MARIA ELENA ROZAS LUNA</t>
  </si>
  <si>
    <t>MPT2021-EXT-0022766</t>
  </si>
  <si>
    <t>06143547</t>
  </si>
  <si>
    <t>BARTOLOMé SOFíA ARBIETO CHAVARRíA</t>
  </si>
  <si>
    <t>MPT2021-EXT-0022485</t>
  </si>
  <si>
    <t>10355289</t>
  </si>
  <si>
    <t>ELIZABETH VIOLETA HINOSTROZA CARTAGENA</t>
  </si>
  <si>
    <t>MPT2021-EXT-0022593</t>
  </si>
  <si>
    <t>09328822</t>
  </si>
  <si>
    <t>LEOPOLDO VASQUEZ MARIANO</t>
  </si>
  <si>
    <t>MPT2021-EXT-0022605</t>
  </si>
  <si>
    <t>45216082</t>
  </si>
  <si>
    <t>YULISSA EVELYN VALVERDE CARLOS</t>
  </si>
  <si>
    <t>MPT2021-EXT-0022532</t>
  </si>
  <si>
    <t>71936815</t>
  </si>
  <si>
    <t>MILAGROS JENNIFER GARCIA CABRERA</t>
  </si>
  <si>
    <t>MPT2021-EXT-0022526</t>
  </si>
  <si>
    <t>46636937</t>
  </si>
  <si>
    <t>MARIA ESPIRITA VALQUI ROMERO</t>
  </si>
  <si>
    <t>MPT2021-EXT-0022510</t>
  </si>
  <si>
    <t>08664885</t>
  </si>
  <si>
    <t>TEOFILA ROSENDA CCALA CHURA</t>
  </si>
  <si>
    <t>MPT2021-EXT-0022565</t>
  </si>
  <si>
    <t>09425205</t>
  </si>
  <si>
    <t>ENRIQUE RUBEN OBREGON TRILLO</t>
  </si>
  <si>
    <t>MPT2021-EXT-0022746</t>
  </si>
  <si>
    <t>41153973</t>
  </si>
  <si>
    <t>BETSY MARGARITA CARBAJAL SAMANIEGO</t>
  </si>
  <si>
    <t>MPT2021-EXT-0022679</t>
  </si>
  <si>
    <t>40486122</t>
  </si>
  <si>
    <t>FISHER FREDDY JUSTINIANO MEDINA</t>
  </si>
  <si>
    <t>MPT2021-EXT-0022566</t>
  </si>
  <si>
    <t>42003040</t>
  </si>
  <si>
    <t>INGRID RODRIGUEZ DE LA TORRE</t>
  </si>
  <si>
    <t>MPT2021-EXT-0022698</t>
  </si>
  <si>
    <t>07074678</t>
  </si>
  <si>
    <t>LIDIA RENEE VASQUEZ ESQUIVEL</t>
  </si>
  <si>
    <t>MPT2021-EXT-0022783</t>
  </si>
  <si>
    <t>08877009</t>
  </si>
  <si>
    <t>JACK MARINO ORDOÑEZ IBARRA</t>
  </si>
  <si>
    <t>MPT2021-EXT-0022529</t>
  </si>
  <si>
    <t>43808370</t>
  </si>
  <si>
    <t>LUIS ANGEL YACILA ORTEGA</t>
  </si>
  <si>
    <t>MPT2021-EXT-0022689</t>
  </si>
  <si>
    <t>74824439</t>
  </si>
  <si>
    <t>MAYRA ESTHEFANI GUIZADO RAMIREZ</t>
  </si>
  <si>
    <t>MPT2021-EXT-0022603</t>
  </si>
  <si>
    <t>48494286</t>
  </si>
  <si>
    <t>CHRISTINA ANGELITA POMEZ AEDO</t>
  </si>
  <si>
    <t>MPT2021-EXT-0022686</t>
  </si>
  <si>
    <t>47454508</t>
  </si>
  <si>
    <t>ROCIO DEL PILAR SANTAYANA RENGIFO</t>
  </si>
  <si>
    <t>MPT2021-EXT-0022715</t>
  </si>
  <si>
    <t>73120839</t>
  </si>
  <si>
    <t>MELANI SELENE PALACIOS UCHARICO</t>
  </si>
  <si>
    <t>MPT2021-EXT-0022616</t>
  </si>
  <si>
    <t>40239403</t>
  </si>
  <si>
    <t>MARIA ELIZABETH VENTURA ALVA</t>
  </si>
  <si>
    <t>MPT2021-EXT-0022653</t>
  </si>
  <si>
    <t>06766815</t>
  </si>
  <si>
    <t>IVAN VICENTE CHAVEZ ROJAS</t>
  </si>
  <si>
    <t>CAS 044</t>
  </si>
  <si>
    <t>MARíA ISABEL GUANILO SENCIO</t>
  </si>
  <si>
    <t>40573336</t>
  </si>
  <si>
    <t>MPT2021-EXT-0022582</t>
  </si>
  <si>
    <t>VERÓNICA DUNCAN VILLARREAL</t>
  </si>
  <si>
    <t>07758311</t>
  </si>
  <si>
    <t>MPT2021-EXT-0022614</t>
  </si>
  <si>
    <t>PERCY ALEXIS SERNA QUEVEDO</t>
  </si>
  <si>
    <t>43993278</t>
  </si>
  <si>
    <t>MPT2021-EXT-0022747</t>
  </si>
  <si>
    <t>PROCESO CAS N° 044-2021</t>
  </si>
  <si>
    <t>CAS 046</t>
  </si>
  <si>
    <t>JULIO CARLOS RIOS GOMEZ</t>
  </si>
  <si>
    <t>72526355</t>
  </si>
  <si>
    <t>MPT2021-EXT-0022602</t>
  </si>
  <si>
    <t>PROCESO CAS N° 046-2021</t>
  </si>
  <si>
    <t>CAS 045</t>
  </si>
  <si>
    <t>OLGA REYNOSO CANICANI</t>
  </si>
  <si>
    <t>31183370</t>
  </si>
  <si>
    <t>MPT2021-EXT-0022613</t>
  </si>
  <si>
    <t>EDWIN DENNIS ROJAS MARTINEZ</t>
  </si>
  <si>
    <t>10115853</t>
  </si>
  <si>
    <t>MPT2021-EXT-0022479</t>
  </si>
  <si>
    <t>PROCESO CAS N° 045-2021</t>
  </si>
  <si>
    <t>CAS 048</t>
  </si>
  <si>
    <t>ANGELA ISABEL JáUREGUI MEZA</t>
  </si>
  <si>
    <t>46443345</t>
  </si>
  <si>
    <t>MPT2021-EXT-0022500</t>
  </si>
  <si>
    <t>PROCESO CAS N° 048-2021</t>
  </si>
  <si>
    <t>CAS 050</t>
  </si>
  <si>
    <t>ROCIO CECILIA CAMACHO ROMERO</t>
  </si>
  <si>
    <t>29116126</t>
  </si>
  <si>
    <t>MPT2021-EXT-0022557</t>
  </si>
  <si>
    <t>PROCESO CAS N° 050-2021</t>
  </si>
  <si>
    <t>CAS 049</t>
  </si>
  <si>
    <t>ADELA TORRES HUARANCCA</t>
  </si>
  <si>
    <t>46417209</t>
  </si>
  <si>
    <t>MPT2021-EXT-0022767</t>
  </si>
  <si>
    <t>PROCESO CAS N° 049-2021</t>
  </si>
  <si>
    <t>PROCESO CAS N° 051-2021</t>
  </si>
  <si>
    <t>CAS 052</t>
  </si>
  <si>
    <t>ARTURO JUAN MEJIA ALEGRE</t>
  </si>
  <si>
    <t>15603787</t>
  </si>
  <si>
    <t>MPT2021-EXT-0022706</t>
  </si>
  <si>
    <t>JOSE ANTONIO LINARES NEYRA</t>
  </si>
  <si>
    <t>09388815</t>
  </si>
  <si>
    <t>MPT2021-EXT-0022726</t>
  </si>
  <si>
    <t>PROCESO CAS N° 052-2021</t>
  </si>
  <si>
    <t>CAS 053</t>
  </si>
  <si>
    <t>MARLENI VARGAS GONZALES</t>
  </si>
  <si>
    <t>10217758</t>
  </si>
  <si>
    <t>MPT2021-EXT-0022606</t>
  </si>
  <si>
    <t>HENRY CHRISTOPHER ROSALES LEON</t>
  </si>
  <si>
    <t>41500015</t>
  </si>
  <si>
    <t>MPT2021-EXT-0022727</t>
  </si>
  <si>
    <t>PROCESO CAS N° 053-2021</t>
  </si>
  <si>
    <t>CAS 054</t>
  </si>
  <si>
    <t>JULIO CéSAR LEóN QUISPE</t>
  </si>
  <si>
    <t>42644753</t>
  </si>
  <si>
    <t>MPT2021-EXT-0022590</t>
  </si>
  <si>
    <t>DORA CULQUI CULQUI</t>
  </si>
  <si>
    <t>09560529</t>
  </si>
  <si>
    <t>MPT2021-EXT-0022704</t>
  </si>
  <si>
    <t>PABLO DARIEL FABIAN SOTO</t>
  </si>
  <si>
    <t>40503833</t>
  </si>
  <si>
    <t>MPT2021-EXT-0022784</t>
  </si>
  <si>
    <t>NORMA MARíA FONSECA ARELLANO DE SAONA</t>
  </si>
  <si>
    <t>10109161</t>
  </si>
  <si>
    <t>MPT2021-EXT-0022769</t>
  </si>
  <si>
    <t>PROCESO CAS N° 054-2021</t>
  </si>
  <si>
    <t>MPT2021-EXT-0022489</t>
  </si>
  <si>
    <t>26961815</t>
  </si>
  <si>
    <t>INGRID SUSAN SALAZAR CHAVARRY</t>
  </si>
  <si>
    <t>MPT2021-EXT-0022521</t>
  </si>
  <si>
    <t>10563783</t>
  </si>
  <si>
    <t>CESAR MONDRAGON PALOMINO</t>
  </si>
  <si>
    <t>MPT2021-EXT-0022647</t>
  </si>
  <si>
    <t>09291657</t>
  </si>
  <si>
    <t>FLOR DE MARIA BORJAS CUN</t>
  </si>
  <si>
    <t>MPT2021-EXT-0022491</t>
  </si>
  <si>
    <t>47933629</t>
  </si>
  <si>
    <t>JACKQUELINE ALEXANDRA DEL PILAR REYES ALVARADO</t>
  </si>
  <si>
    <t>MPT2021-EXT-0022568</t>
  </si>
  <si>
    <t>21875942</t>
  </si>
  <si>
    <t>ADRIANA LUZ MENDOZA DE LA CRUZ</t>
  </si>
  <si>
    <t>MPT2021-EXT-0022786</t>
  </si>
  <si>
    <t>09647732</t>
  </si>
  <si>
    <t>JUAN CARLOS CHAVEZ CORTEZ</t>
  </si>
  <si>
    <t>MPT2021-EXT-0022633</t>
  </si>
  <si>
    <t>40492487</t>
  </si>
  <si>
    <t>ALEJANDRO ANTONIO LOZADA LEIVA</t>
  </si>
  <si>
    <t>MPT2021-EXT-0022743</t>
  </si>
  <si>
    <t>77241836</t>
  </si>
  <si>
    <t>NIDIA DIAZ BUSTAMANTE</t>
  </si>
  <si>
    <t>MPT2021-EXT-0022632</t>
  </si>
  <si>
    <t>46462309</t>
  </si>
  <si>
    <t>ANGEL LUIS HILARIO RIOS</t>
  </si>
  <si>
    <t>MPT2021-EXT-0022561</t>
  </si>
  <si>
    <t>07686762</t>
  </si>
  <si>
    <t>DORIS SOTO VARGAS</t>
  </si>
  <si>
    <t>MPT2021-EXT-0022468</t>
  </si>
  <si>
    <t>43094556</t>
  </si>
  <si>
    <t>NOHELIA AVILA MEZA</t>
  </si>
  <si>
    <t>MPT2021-EXT-0022730</t>
  </si>
  <si>
    <t>45520626</t>
  </si>
  <si>
    <t>MARCOS CHILIN JAIME</t>
  </si>
  <si>
    <t>MPT2021-EXT-0022470</t>
  </si>
  <si>
    <t>45520660</t>
  </si>
  <si>
    <t>ANDREA ZOILA DIAZ RAMOS</t>
  </si>
  <si>
    <t>MPT2021-EXT-0022554</t>
  </si>
  <si>
    <t>40801559</t>
  </si>
  <si>
    <t>JOSE LUIS CASAPIA ARRIAGA</t>
  </si>
  <si>
    <t>MPT2021-EXT-0022528</t>
  </si>
  <si>
    <t>47234659</t>
  </si>
  <si>
    <t>SOLEDAD ASTUHUAMAN ARTICA</t>
  </si>
  <si>
    <t>MPT2021-EXT-0022763</t>
  </si>
  <si>
    <t>46050024</t>
  </si>
  <si>
    <t>NILTÓN DAYGORO POMA YAPIAS</t>
  </si>
  <si>
    <t>MPT2021-EXT-0022708</t>
  </si>
  <si>
    <t>72753225</t>
  </si>
  <si>
    <t>ANTONY JOEL TORRES PACHAS</t>
  </si>
  <si>
    <t>MPT2021-EXT-0022770</t>
  </si>
  <si>
    <t>45674447</t>
  </si>
  <si>
    <t>GERARDO MANUEL CAMACHO CORNETERO</t>
  </si>
  <si>
    <t>MPT2021-EXT-0022469</t>
  </si>
  <si>
    <t>43859366</t>
  </si>
  <si>
    <t>ELIZABETH CRESPO RODRIGUEZ</t>
  </si>
  <si>
    <t>MPT2021-EXT-0022482</t>
  </si>
  <si>
    <t>72417418</t>
  </si>
  <si>
    <t>EDUARDO ANDRE TACZA ZUñIGA</t>
  </si>
  <si>
    <t>MPT2021-EXT-0022729</t>
  </si>
  <si>
    <t>44246718</t>
  </si>
  <si>
    <t>VICTOR CARLOS PIMENTEL AGURTO</t>
  </si>
  <si>
    <t>MPT2021-EXT-0022761</t>
  </si>
  <si>
    <t>40374837</t>
  </si>
  <si>
    <t>WILLIAM PIO GARRIDO PRíNCIPE</t>
  </si>
  <si>
    <t>MPT2021-EXT-0022733</t>
  </si>
  <si>
    <t>09689262</t>
  </si>
  <si>
    <t>CARLOS ALBERTO CASTRO VALLEJOS</t>
  </si>
  <si>
    <t>MPT2021-EXT-0022690</t>
  </si>
  <si>
    <t>44850792</t>
  </si>
  <si>
    <t>GABRIELA LEONOR DELGADO TORRES</t>
  </si>
  <si>
    <t>MPT2021-EXT-0022757</t>
  </si>
  <si>
    <t>45854918</t>
  </si>
  <si>
    <t>FABIOLA ISABEL QUISPE PICHIULE</t>
  </si>
  <si>
    <t>MPT2021-EXT-0022723</t>
  </si>
  <si>
    <t>41842424</t>
  </si>
  <si>
    <t>HELEN ROSARIO RODRIGUEZ QUIROZ</t>
  </si>
  <si>
    <t>MPT2021-EXT-0022552</t>
  </si>
  <si>
    <t>08689000</t>
  </si>
  <si>
    <t>ROBERTO MIGUEL ANGEL PAREDES ALBINO</t>
  </si>
  <si>
    <t>MPT2021-EXT-0022516</t>
  </si>
  <si>
    <t>77153281</t>
  </si>
  <si>
    <t>MIGUEL ZAPANA CORONADO</t>
  </si>
  <si>
    <t>MPT2021-EXT-0022712</t>
  </si>
  <si>
    <t>44773577</t>
  </si>
  <si>
    <t>EVELYN JERALDINE YACILA CARDOZA</t>
  </si>
  <si>
    <t>MPT2021-EXT-0022502</t>
  </si>
  <si>
    <t>48110821</t>
  </si>
  <si>
    <t>JESUS MIGUEL MORENO LLANOS</t>
  </si>
  <si>
    <t>MPT2021-EXT-0022546</t>
  </si>
  <si>
    <t>42081974</t>
  </si>
  <si>
    <t>JUAN CLAUDIO RICARDO CHUCHON GOMEZ</t>
  </si>
  <si>
    <t>MPT2021-EXT-0022782</t>
  </si>
  <si>
    <t>46770459</t>
  </si>
  <si>
    <t>HUGO RODRIGO AGUILAR CADILLO</t>
  </si>
  <si>
    <t>MPT2021-EXT-0022547</t>
  </si>
  <si>
    <t>40702446</t>
  </si>
  <si>
    <t>ROXANA FABIOLA SALCEDO  AVILA</t>
  </si>
  <si>
    <t>MPT2021-EXT-0022691</t>
  </si>
  <si>
    <t>45249206</t>
  </si>
  <si>
    <t>CARLOS DANIEL CIRIACO RUIZ</t>
  </si>
  <si>
    <t>MPT2021-EXT-0022758</t>
  </si>
  <si>
    <t>70434236</t>
  </si>
  <si>
    <t>ERICKA FIORELLA HERRERA NEIRA</t>
  </si>
  <si>
    <t>MPT2021-EXT-0022675</t>
  </si>
  <si>
    <t>71437121</t>
  </si>
  <si>
    <t>JEAN CARLOS CASIANO OROSCO</t>
  </si>
  <si>
    <t>MPT2021-EXT-0022497</t>
  </si>
  <si>
    <t>72604490</t>
  </si>
  <si>
    <t>JEAN PAUL CRUZ PINTO</t>
  </si>
  <si>
    <t>MPT2021-EXT-0022759</t>
  </si>
  <si>
    <t>08380172</t>
  </si>
  <si>
    <t>SONIA YRIS DONGO TERNERO</t>
  </si>
  <si>
    <t>MPT2021-EXT-0022543</t>
  </si>
  <si>
    <t>46431902</t>
  </si>
  <si>
    <t>SELA ESTEFANY VILLARREAL SILVA</t>
  </si>
  <si>
    <t>MPT2021-EXT-0022703</t>
  </si>
  <si>
    <t>08901506</t>
  </si>
  <si>
    <t>MARIA DEL CARMEN CASTRO ARAUJO</t>
  </si>
  <si>
    <t>MPT2021-EXT-0022718</t>
  </si>
  <si>
    <t>10126454</t>
  </si>
  <si>
    <t>SAUL SANTIAGO TERAN CCANRE</t>
  </si>
  <si>
    <t>MPT2021-EXT-0022577</t>
  </si>
  <si>
    <t>46728718</t>
  </si>
  <si>
    <t>JESUS IVAN CUYA VILCA</t>
  </si>
  <si>
    <t>MPT2021-EXT-0022598</t>
  </si>
  <si>
    <t>41294999</t>
  </si>
  <si>
    <t>CARMEN JUNET PEREZ SANCHEZ</t>
  </si>
  <si>
    <t>MPT2021-EXT-0022785</t>
  </si>
  <si>
    <t>70395777</t>
  </si>
  <si>
    <t>DIOSAMÍ KATSINA SANTIAGO CUNZA</t>
  </si>
  <si>
    <t>MPT2021-EXT-0022772</t>
  </si>
  <si>
    <t>71342057</t>
  </si>
  <si>
    <t>DANIELA PAOLA POMALAYA FLORES</t>
  </si>
  <si>
    <t>MPT2021-EXT-0022775</t>
  </si>
  <si>
    <t>04073637</t>
  </si>
  <si>
    <t>MARIA VICTORIA VALERIO QUINTO</t>
  </si>
  <si>
    <t>MPT2021-EXT-0022660</t>
  </si>
  <si>
    <t>46321506</t>
  </si>
  <si>
    <t>CARLA TASAYCO SALAS</t>
  </si>
  <si>
    <t>MPT2021-EXT-0022604</t>
  </si>
  <si>
    <t>70863330</t>
  </si>
  <si>
    <t>ROSARIO HERRERA NEIRA</t>
  </si>
  <si>
    <t>PROCESO CAS N° 058-2021</t>
  </si>
  <si>
    <t>MPT2021-EXT-0022779</t>
  </si>
  <si>
    <t>09697349</t>
  </si>
  <si>
    <t>ROSALIA CANDI ROJAS GALVEZ</t>
  </si>
  <si>
    <t>MPT2021-EXT-0022478</t>
  </si>
  <si>
    <t>44188449</t>
  </si>
  <si>
    <t>ROGER RICHARD ZARATE LOAYZA</t>
  </si>
  <si>
    <t>CAS 060</t>
  </si>
  <si>
    <t>CARMEN DANAE MONTES RIOS</t>
  </si>
  <si>
    <t>47541472</t>
  </si>
  <si>
    <t>MPT2021-EXT-0022693</t>
  </si>
  <si>
    <t>PROCESO CAS N° 060-2021</t>
  </si>
  <si>
    <t>MPT2021-EXT-0022480</t>
  </si>
  <si>
    <t>10662722</t>
  </si>
  <si>
    <t>KARÍN ROCÍO LENGUA ALARCÓN</t>
  </si>
  <si>
    <t>MPT2021-EXT-0022755</t>
  </si>
  <si>
    <t>09087605</t>
  </si>
  <si>
    <t>FIDEL HEBER BALTAZAR ROJAS</t>
  </si>
  <si>
    <t>MPT2021-EXT-0022595</t>
  </si>
  <si>
    <t>42090433</t>
  </si>
  <si>
    <t>PATRICIA LIRIA TAPIA PEÑA</t>
  </si>
  <si>
    <t>MPT2021-EXT-0022481</t>
  </si>
  <si>
    <t>42206302</t>
  </si>
  <si>
    <t>CARMEN PALOMINO AYALA</t>
  </si>
  <si>
    <t>MPT2021-EXT-0022556</t>
  </si>
  <si>
    <t>09721096</t>
  </si>
  <si>
    <t>DAVID GREGORIO BRAVO CUSI</t>
  </si>
  <si>
    <t>MPT2021-EXT-0022524</t>
  </si>
  <si>
    <t>42073397</t>
  </si>
  <si>
    <t>NATHALY IVONNE FALCON ROMERO</t>
  </si>
  <si>
    <t>MPT2021-EXT-0022540</t>
  </si>
  <si>
    <t>70681017</t>
  </si>
  <si>
    <t>BRENDY OLENKA MARTINEZ MEDINA</t>
  </si>
  <si>
    <t>MPT2021-EXT-0022610</t>
  </si>
  <si>
    <t>08506487</t>
  </si>
  <si>
    <t>JUAN JOSE BARRIENTOS JERI</t>
  </si>
  <si>
    <t>MPT2021-EXT-0022739</t>
  </si>
  <si>
    <t>72154274</t>
  </si>
  <si>
    <t>YOHANA MILAGROS CORREA CANALES DE SERNA</t>
  </si>
  <si>
    <t>MPT2021-EXT-0022545</t>
  </si>
  <si>
    <t>41774042</t>
  </si>
  <si>
    <t>HECTOR DAVID SALAZAR ROJAS</t>
  </si>
  <si>
    <t>MPT2021-EXT-0022523</t>
  </si>
  <si>
    <t>10467755</t>
  </si>
  <si>
    <t>JOSE LUIS CONDORI TORRES</t>
  </si>
  <si>
    <t>MPT2021-EXT-0022517</t>
  </si>
  <si>
    <t>47569902</t>
  </si>
  <si>
    <t>KELY ANGELA RUIZ DE LA CRUZ</t>
  </si>
  <si>
    <t>MPT2021-EXT-0022505</t>
  </si>
  <si>
    <t>42053545</t>
  </si>
  <si>
    <t>JACQUELINE MERCEDES VILLALOBOS CRUZ</t>
  </si>
  <si>
    <t>3</t>
  </si>
  <si>
    <t>4</t>
  </si>
  <si>
    <t>5</t>
  </si>
  <si>
    <t>6</t>
  </si>
  <si>
    <t>7</t>
  </si>
  <si>
    <t>8</t>
  </si>
  <si>
    <t>9</t>
  </si>
  <si>
    <t>10</t>
  </si>
  <si>
    <t>11</t>
  </si>
  <si>
    <t>12</t>
  </si>
  <si>
    <t>13</t>
  </si>
  <si>
    <t>14</t>
  </si>
  <si>
    <t>EL COMITÉ</t>
  </si>
  <si>
    <t xml:space="preserve">NOTA: 
1.	LA ENTREVISTA PERSONAL- VIRTUAL SE REALIZARÁ SEGÚN CRONOGRAMA Y HORARIO ESTABLECIDO EN LA COLUMNA DE OBSERVACIONES.
2.	EL LINK DE CONEXIÓN SERÁ REMITIDO POR EL CORREO ELECTRONICO DECLARADO EN EL FUT VIRTUAL. 
3.	RESPONDER AL CORREO REMITIDO BRINDANDO SU CONFORMIDAD DE RECIBIDO Y ASISTENCIA A LA ENTREVISTA. REVISAR EN NO DESEADOS O SPAM
4.	SEGUIR LAS RECOMENDACIONES DETALLADAS EN LA BASE DEL PROCESO Y EN EL CORREO REMITIDO PARA UNA CORRECTA CONEXIÓN. 
5.	EL CANDIDATO DEBERÁ VERIFICAR SU CORREO ELECTRONICO Y REVISAR LAS PAUTAS ESTABLECIDAS. </t>
  </si>
  <si>
    <t>PROCESO CAS DESIERTO</t>
  </si>
  <si>
    <t>CAS DESIERTO</t>
  </si>
  <si>
    <t>PASA A ENTREVISTA 23/04/2021- 09:30AM</t>
  </si>
  <si>
    <t>PASA A ENTREVISTA 23/04/2021- 09:45AM</t>
  </si>
  <si>
    <t>PASA A ENTREVISTA 23/04/2021- 10:00AM</t>
  </si>
  <si>
    <t>PASA A ENTREVISTA 23/04/2021- 10:15AM</t>
  </si>
  <si>
    <t>PASA A ENTREVISTA 23/04/2021- 10:30AM</t>
  </si>
  <si>
    <t>PASA A ENTREVISTA 23/04/2021- 10:45AM</t>
  </si>
  <si>
    <t>PASA A ENTREVISTA 23/04/2021- 11:00AM</t>
  </si>
  <si>
    <t>PASA A ENTREVISTA 23/04/2021- 11:15AM</t>
  </si>
  <si>
    <t>PASA A ENTREVISTA 23/04/2021- 11:30 AM</t>
  </si>
  <si>
    <t>PASA A ENTREVISTA 23/04/2021- 11:45 AM</t>
  </si>
  <si>
    <t>PASA A ENTREVISTA 23/04/2021- 12:00 PM</t>
  </si>
  <si>
    <t>PASA A ENTREVISTA 23/04/2021- 12:15 PM</t>
  </si>
  <si>
    <t>PASA A ENTREVISTA 23/04/2021- 12:30 PM</t>
  </si>
  <si>
    <t>PASAS A ENTREVISTA 23/04/2021- 02:00 PM</t>
  </si>
  <si>
    <t>PASA A ENTREVISTA 23/04/2021- 02:00 PM</t>
  </si>
  <si>
    <t>PASA A ENTREVISTA 23/04/2021- 02:15 PM</t>
  </si>
  <si>
    <t>PASA A ENTREVISTA 23/04/2021- 02:30 PM</t>
  </si>
  <si>
    <t>PASA A ENTREVISTA 23/04/2021- 02:45 PM</t>
  </si>
  <si>
    <t>PASA A ENTREVISTA 23/04/2021- 03:00 PM</t>
  </si>
  <si>
    <t>PASA A ENTREVISTA 23/04/2021- 03:15 PM</t>
  </si>
  <si>
    <t>PASA A ENTREVISTA 23/04/2021- 03:30 PM</t>
  </si>
  <si>
    <t>PASA A ENTREVISTA 23/04/2021- 03:45 PM</t>
  </si>
  <si>
    <t>PASA A ENTREVISTA 23/04/2021- 04:00 PM</t>
  </si>
  <si>
    <t>PASA A ENTREVISTA- LUNES 26/04/2021- 09:30AM</t>
  </si>
  <si>
    <t>PASA A ENTREVISTA- LUNES 26/04/2021- 09:50AM</t>
  </si>
  <si>
    <t>PASA A ENTREVISTA- LUNES 26/04/2021- 10:10AM</t>
  </si>
  <si>
    <t>PASA A ENTREVISTA- LUNES 26/04/2021- 10:30AM</t>
  </si>
  <si>
    <t>PASA A ENTREVISTA- LUNES 26/04/2021- 10:50AM</t>
  </si>
  <si>
    <t>PASA A ENTREVISTA 23/04/2021- 03:00PM</t>
  </si>
  <si>
    <t>PASA A ENTREVISTA 23/04/2021- 03:20PM</t>
  </si>
  <si>
    <t>PASA A ENTREVISTA 23/04/2021- 03:40PM</t>
  </si>
  <si>
    <t>PASA A ENTREVISTA 23/04/2021- 04:00PM</t>
  </si>
  <si>
    <t>PASA A ENTREVISTA 23/04/2021- 04:20PM</t>
  </si>
  <si>
    <t>PASA A ENTREVISTA 23/04/2021- 04:40PM</t>
  </si>
  <si>
    <t>PASA A ENTREVISTA 23/04/2021- 05:00´PM</t>
  </si>
  <si>
    <t>PASA A ENTREVISTA 26/04/2021- 09:30 AM</t>
  </si>
  <si>
    <t>PASA A ENTREVISTA 26/04/2021- 09:40 AM</t>
  </si>
  <si>
    <t>PASA A ENTREVISTA 26/04/2021- 09:50 AM</t>
  </si>
  <si>
    <t>PASA A ENTREVISTA 26/04/2021- 10:00 AM</t>
  </si>
  <si>
    <t>PASA A ENTREVISTA 26/04/2021- 10:10 AM</t>
  </si>
  <si>
    <t>PASA A ENTREVISTA 26/04/2021- 10:30 AM</t>
  </si>
  <si>
    <t>PASA A ENTREVISTA 26/04/2021- 10:50 AM</t>
  </si>
  <si>
    <t>PASA A ENTREVISTA 26/04/2021- 11:10 AM</t>
  </si>
  <si>
    <t>PASA A ENTREVISTA 26/04/2021- 11:30 AM</t>
  </si>
  <si>
    <t>PASAS A ENTREVISTA 23/04/2021- 02:20 PM</t>
  </si>
  <si>
    <t>PASAS A ENTREVISTA 23/04/2021- 02:10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</si>
</sst>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amily val="2"/>
      <charset val="1"/>
    </font>
    <font>
      <b/>
      <sz val="9"/>
      <name val="Calibri"/>
      <family val="2"/>
      <scheme val="minor"/>
    </font>
    <font>
      <b/>
      <sz val="9"/>
      <color rgb="FFFFFFFF"/>
      <name val="Calibri"/>
      <family val="2"/>
      <scheme val="minor"/>
    </font>
    <font>
      <b/>
      <sz val="8"/>
      <name val="Calibri"/>
      <family val="2"/>
      <scheme val="minor"/>
    </font>
    <font>
      <b/>
      <sz val="10"/>
      <name val="Calibri"/>
      <family val="2"/>
      <scheme val="minor"/>
    </font>
    <font>
      <b/>
      <sz val="7"/>
      <name val="Calibri"/>
      <family val="2"/>
      <scheme val="minor"/>
    </font>
    <font>
      <sz val="10"/>
      <name val="Calibri"/>
      <family val="2"/>
      <scheme val="minor"/>
    </font>
    <font>
      <b/>
      <sz val="10"/>
      <name val="Arial"/>
      <family val="2"/>
    </font>
    <font>
      <sz val="9"/>
      <name val="Arial"/>
      <family val="2"/>
      <charset val="1"/>
    </font>
    <font>
      <sz val="9"/>
      <name val="Arial"/>
      <family val="2"/>
    </font>
    <font>
      <b/>
      <sz val="9"/>
      <name val="Arial"/>
      <family val="2"/>
    </font>
    <font>
      <sz val="11"/>
      <name val="Calibri"/>
      <family val="2"/>
    </font>
    <font>
      <b/>
      <sz val="11"/>
      <color rgb="FF000000"/>
      <name val="Calibri"/>
      <family val="2"/>
    </font>
    <font>
      <b/>
      <sz val="12"/>
      <color rgb="FF000000"/>
      <name val="Calibri"/>
      <family val="2"/>
    </font>
    <font>
      <sz val="14"/>
      <name val="Arial"/>
      <family val="2"/>
      <charset val="1"/>
    </font>
    <font>
      <sz val="12"/>
      <color rgb="FF000000"/>
      <name val="Times New Roman"/>
      <family val="1"/>
    </font>
    <font>
      <b/>
      <sz val="18"/>
      <color rgb="FF000000"/>
      <name val="Arial"/>
      <family val="2"/>
    </font>
    <font>
      <b/>
      <sz val="12"/>
      <color rgb="FF000000"/>
      <name val="Arial"/>
      <family val="2"/>
    </font>
    <font>
      <b/>
      <sz val="14"/>
      <color rgb="FF000000"/>
      <name val="Arial"/>
      <family val="2"/>
    </font>
    <font>
      <sz val="9"/>
      <color rgb="FF444444"/>
      <name val="Arial"/>
      <family val="2"/>
    </font>
    <font>
      <sz val="9"/>
      <color theme="1"/>
      <name val="Arial"/>
      <family val="2"/>
    </font>
    <font>
      <sz val="9"/>
      <color rgb="FF000000"/>
      <name val="Arial"/>
      <family val="2"/>
    </font>
    <font>
      <u/>
      <sz val="10"/>
      <color theme="10"/>
      <name val="Arial"/>
      <family val="2"/>
      <charset val="1"/>
    </font>
    <font>
      <b/>
      <sz val="9"/>
      <name val="Arial"/>
      <family val="2"/>
      <charset val="1"/>
    </font>
    <font>
      <b/>
      <sz val="11"/>
      <color rgb="FFFF0000"/>
      <name val="Arial"/>
      <family val="2"/>
      <charset val="1"/>
    </font>
    <font>
      <b/>
      <sz val="12"/>
      <name val="Arial"/>
      <family val="2"/>
    </font>
    <font>
      <b/>
      <sz val="11"/>
      <name val="Arial"/>
      <family val="2"/>
      <charset val="1"/>
    </font>
    <font>
      <b/>
      <sz val="14"/>
      <color rgb="FFFF0000"/>
      <name val="Arial"/>
      <family val="2"/>
    </font>
    <font>
      <b/>
      <sz val="10"/>
      <color rgb="FFFF0000"/>
      <name val="Arial"/>
      <family val="2"/>
    </font>
    <font>
      <sz val="11"/>
      <name val="Calibri"/>
      <family val="2"/>
      <scheme val="minor"/>
    </font>
  </fonts>
  <fills count="21">
    <fill>
      <patternFill patternType="none"/>
    </fill>
    <fill>
      <patternFill patternType="gray125"/>
    </fill>
    <fill>
      <patternFill patternType="solid">
        <fgColor theme="4" tint="0.39997558519241921"/>
        <bgColor indexed="64"/>
      </patternFill>
    </fill>
    <fill>
      <patternFill patternType="solid">
        <fgColor theme="4"/>
        <bgColor rgb="FFD9D9D9"/>
      </patternFill>
    </fill>
    <fill>
      <patternFill patternType="solid">
        <fgColor theme="8" tint="0.59999389629810485"/>
        <bgColor indexed="64"/>
      </patternFill>
    </fill>
    <fill>
      <patternFill patternType="solid">
        <fgColor rgb="FF00B050"/>
        <bgColor rgb="FFD9D9D9"/>
      </patternFill>
    </fill>
    <fill>
      <patternFill patternType="solid">
        <fgColor rgb="FF00B0F0"/>
        <bgColor rgb="FFD9D9D9"/>
      </patternFill>
    </fill>
    <fill>
      <patternFill patternType="solid">
        <fgColor theme="9"/>
        <bgColor rgb="FFD9D9D9"/>
      </patternFill>
    </fill>
    <fill>
      <patternFill patternType="solid">
        <fgColor theme="7" tint="0.59999389629810485"/>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9" tint="0.39997558519241921"/>
        <bgColor rgb="FFD9D9D9"/>
      </patternFill>
    </fill>
    <fill>
      <patternFill patternType="solid">
        <fgColor rgb="FFF27F6C"/>
        <bgColor indexed="64"/>
      </patternFill>
    </fill>
    <fill>
      <patternFill patternType="solid">
        <fgColor theme="0"/>
        <bgColor theme="4" tint="0.79998168889431442"/>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5"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62">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2" fontId="1" fillId="5"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164" fontId="9" fillId="8" borderId="1" xfId="0" applyNumberFormat="1" applyFont="1" applyFill="1" applyBorder="1" applyAlignment="1">
      <alignment horizontal="center" vertical="center" wrapText="1"/>
    </xf>
    <xf numFmtId="49" fontId="8" fillId="9" borderId="1" xfId="0" applyNumberFormat="1" applyFont="1" applyFill="1" applyBorder="1" applyAlignment="1">
      <alignment vertical="top" wrapText="1"/>
    </xf>
    <xf numFmtId="0" fontId="0" fillId="0" borderId="1" xfId="0" applyBorder="1" applyAlignment="1">
      <alignment horizontal="center" vertical="center"/>
    </xf>
    <xf numFmtId="0" fontId="0" fillId="10" borderId="2" xfId="0" applyFont="1" applyFill="1" applyBorder="1" applyAlignment="1">
      <alignment horizontal="center" vertical="center" wrapText="1"/>
    </xf>
    <xf numFmtId="49" fontId="8" fillId="10" borderId="1" xfId="0" applyNumberFormat="1" applyFont="1" applyFill="1" applyBorder="1" applyAlignment="1">
      <alignment vertical="top" wrapText="1"/>
    </xf>
    <xf numFmtId="49" fontId="8" fillId="10" borderId="0" xfId="0" applyNumberFormat="1" applyFont="1" applyFill="1" applyBorder="1" applyAlignment="1">
      <alignment horizontal="center" vertical="center" wrapText="1"/>
    </xf>
    <xf numFmtId="0" fontId="0" fillId="10" borderId="1" xfId="0" applyFill="1" applyBorder="1" applyAlignment="1">
      <alignment horizontal="center" vertical="center"/>
    </xf>
    <xf numFmtId="164" fontId="10" fillId="1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0" fillId="11" borderId="0" xfId="0" applyFill="1" applyAlignment="1">
      <alignment horizontal="center" vertical="center"/>
    </xf>
    <xf numFmtId="0" fontId="0" fillId="11" borderId="0" xfId="0" applyFill="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xf numFmtId="0" fontId="16" fillId="0" borderId="0" xfId="0" applyFont="1" applyAlignment="1">
      <alignment wrapText="1"/>
    </xf>
    <xf numFmtId="0" fontId="17" fillId="0" borderId="0" xfId="0" applyFont="1"/>
    <xf numFmtId="0" fontId="12" fillId="0" borderId="0" xfId="0" applyFont="1" applyAlignment="1">
      <alignment vertical="center"/>
    </xf>
    <xf numFmtId="0" fontId="0" fillId="0" borderId="0" xfId="0" applyAlignment="1">
      <alignment horizontal="center"/>
    </xf>
    <xf numFmtId="0" fontId="0" fillId="0" borderId="0" xfId="0" applyFont="1"/>
    <xf numFmtId="0" fontId="0" fillId="0" borderId="0" xfId="0" applyFont="1" applyAlignment="1">
      <alignment horizontal="center"/>
    </xf>
    <xf numFmtId="0" fontId="9" fillId="0" borderId="1" xfId="0" applyFont="1" applyBorder="1" applyAlignment="1">
      <alignment horizontal="left" vertical="top" wrapText="1"/>
    </xf>
    <xf numFmtId="0" fontId="9" fillId="0" borderId="1" xfId="0" applyFont="1" applyBorder="1" applyAlignment="1">
      <alignment horizontal="center" vertical="center"/>
    </xf>
    <xf numFmtId="0" fontId="7" fillId="12" borderId="1" xfId="0" applyFont="1" applyFill="1" applyBorder="1" applyAlignment="1">
      <alignment horizontal="center" vertical="center"/>
    </xf>
    <xf numFmtId="49" fontId="8" fillId="0" borderId="2" xfId="0" applyNumberFormat="1" applyFont="1" applyFill="1" applyBorder="1" applyAlignment="1">
      <alignment vertical="top" wrapText="1"/>
    </xf>
    <xf numFmtId="0" fontId="0" fillId="0" borderId="1" xfId="0" applyFill="1" applyBorder="1" applyAlignment="1">
      <alignment horizontal="center" vertical="center"/>
    </xf>
    <xf numFmtId="0" fontId="20"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8" fillId="12" borderId="1" xfId="0" applyFont="1" applyFill="1" applyBorder="1" applyAlignment="1">
      <alignment horizontal="left" vertical="top" wrapText="1"/>
    </xf>
    <xf numFmtId="0" fontId="8" fillId="14" borderId="1" xfId="0" applyFont="1" applyFill="1" applyBorder="1" applyAlignment="1">
      <alignment horizontal="center" vertical="center" wrapText="1"/>
    </xf>
    <xf numFmtId="0" fontId="8" fillId="14"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15" borderId="1" xfId="0" applyFont="1" applyFill="1" applyBorder="1" applyAlignment="1">
      <alignment horizontal="left" vertical="top" wrapText="1"/>
    </xf>
    <xf numFmtId="0" fontId="20" fillId="15" borderId="1" xfId="0" applyFont="1" applyFill="1" applyBorder="1" applyAlignment="1">
      <alignment horizontal="center" vertical="center" wrapText="1"/>
    </xf>
    <xf numFmtId="0" fontId="21" fillId="0" borderId="1" xfId="0" applyFont="1" applyBorder="1" applyAlignment="1">
      <alignment horizontal="center" vertical="center" wrapText="1"/>
    </xf>
    <xf numFmtId="49" fontId="8" fillId="10" borderId="1" xfId="0" applyNumberFormat="1" applyFont="1" applyFill="1" applyBorder="1" applyAlignment="1">
      <alignment horizontal="center" vertical="center" wrapText="1"/>
    </xf>
    <xf numFmtId="49" fontId="8" fillId="10" borderId="2" xfId="0" applyNumberFormat="1" applyFont="1" applyFill="1" applyBorder="1" applyAlignment="1">
      <alignment vertical="top" wrapText="1"/>
    </xf>
    <xf numFmtId="49" fontId="8" fillId="10"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7" fillId="8" borderId="1" xfId="0" applyFont="1" applyFill="1" applyBorder="1" applyAlignment="1">
      <alignment horizontal="center" vertical="center" wrapText="1"/>
    </xf>
    <xf numFmtId="0" fontId="0" fillId="0" borderId="1" xfId="0" applyBorder="1"/>
    <xf numFmtId="49" fontId="8" fillId="9" borderId="2" xfId="0" applyNumberFormat="1" applyFont="1" applyFill="1" applyBorder="1" applyAlignment="1">
      <alignment vertical="top" wrapText="1"/>
    </xf>
    <xf numFmtId="49" fontId="8" fillId="0" borderId="2" xfId="0" applyNumberFormat="1" applyFont="1" applyFill="1" applyBorder="1" applyAlignment="1">
      <alignment vertical="top"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0" fillId="0" borderId="0" xfId="0"/>
    <xf numFmtId="49" fontId="8" fillId="0" borderId="1" xfId="0" applyNumberFormat="1" applyFont="1" applyFill="1" applyBorder="1" applyAlignment="1">
      <alignment vertical="top" wrapText="1"/>
    </xf>
    <xf numFmtId="1" fontId="6" fillId="10" borderId="1"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9" fillId="0" borderId="2" xfId="0" applyFont="1" applyFill="1" applyBorder="1" applyAlignment="1">
      <alignment horizontal="center" vertical="center" wrapText="1"/>
    </xf>
    <xf numFmtId="0" fontId="19" fillId="0" borderId="1" xfId="0" applyFont="1" applyFill="1" applyBorder="1" applyAlignment="1">
      <alignment horizontal="left" vertical="top" wrapText="1"/>
    </xf>
    <xf numFmtId="0" fontId="9" fillId="10" borderId="1" xfId="0" applyFont="1" applyFill="1" applyBorder="1" applyAlignment="1">
      <alignment horizontal="left" vertical="top" wrapText="1"/>
    </xf>
    <xf numFmtId="0" fontId="0" fillId="0" borderId="2" xfId="0" applyBorder="1" applyAlignment="1">
      <alignment horizontal="center" vertical="center"/>
    </xf>
    <xf numFmtId="0" fontId="0" fillId="0" borderId="0" xfId="0"/>
    <xf numFmtId="0" fontId="21" fillId="10" borderId="1" xfId="0" applyFont="1" applyFill="1" applyBorder="1" applyAlignment="1">
      <alignment horizontal="left" vertical="top" wrapText="1"/>
    </xf>
    <xf numFmtId="164" fontId="9" fillId="10"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10" borderId="0" xfId="0" applyFill="1"/>
    <xf numFmtId="49" fontId="8" fillId="10" borderId="0" xfId="0" applyNumberFormat="1" applyFont="1" applyFill="1" applyBorder="1" applyAlignment="1">
      <alignment vertical="top" wrapText="1"/>
    </xf>
    <xf numFmtId="164" fontId="9" fillId="16" borderId="1" xfId="0" applyNumberFormat="1" applyFont="1" applyFill="1" applyBorder="1" applyAlignment="1">
      <alignment horizontal="center" vertical="center" wrapText="1"/>
    </xf>
    <xf numFmtId="0" fontId="0" fillId="10" borderId="1" xfId="0" applyFill="1" applyBorder="1" applyAlignment="1">
      <alignment horizontal="center" vertical="center" wrapText="1"/>
    </xf>
    <xf numFmtId="164" fontId="23" fillId="10" borderId="1" xfId="0" applyNumberFormat="1" applyFont="1" applyFill="1" applyBorder="1" applyAlignment="1">
      <alignment horizontal="center" vertical="center" wrapText="1"/>
    </xf>
    <xf numFmtId="164" fontId="8" fillId="16"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0" xfId="0" applyBorder="1"/>
    <xf numFmtId="49" fontId="8" fillId="0" borderId="0" xfId="0" applyNumberFormat="1" applyFont="1" applyFill="1" applyBorder="1" applyAlignment="1">
      <alignment vertical="center" wrapText="1"/>
    </xf>
    <xf numFmtId="0" fontId="0" fillId="0" borderId="0" xfId="0" applyFill="1" applyBorder="1"/>
    <xf numFmtId="0" fontId="7" fillId="17"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49" fontId="8" fillId="0" borderId="1" xfId="0" applyNumberFormat="1" applyFont="1" applyFill="1" applyBorder="1" applyAlignment="1">
      <alignment horizontal="left" vertical="top" wrapText="1"/>
    </xf>
    <xf numFmtId="0" fontId="4" fillId="2" borderId="3" xfId="0" applyFont="1" applyFill="1" applyBorder="1" applyAlignment="1">
      <alignment horizontal="center" vertical="center" wrapText="1"/>
    </xf>
    <xf numFmtId="0" fontId="0" fillId="0" borderId="0" xfId="0"/>
    <xf numFmtId="0" fontId="24" fillId="0" borderId="0" xfId="0" applyFont="1" applyAlignment="1">
      <alignment vertical="top" wrapText="1"/>
    </xf>
    <xf numFmtId="0" fontId="25" fillId="0" borderId="0" xfId="0" applyFont="1" applyAlignment="1">
      <alignment wrapText="1"/>
    </xf>
    <xf numFmtId="14" fontId="25" fillId="0" borderId="0" xfId="0" applyNumberFormat="1" applyFont="1" applyAlignment="1">
      <alignment wrapText="1"/>
    </xf>
    <xf numFmtId="0" fontId="26" fillId="0" borderId="0" xfId="0" applyFont="1" applyAlignment="1">
      <alignment horizontal="right" vertical="top"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5" fillId="0" borderId="0" xfId="0" applyFont="1" applyAlignment="1">
      <alignment vertical="center"/>
    </xf>
    <xf numFmtId="0" fontId="0" fillId="0" borderId="0" xfId="0"/>
    <xf numFmtId="0" fontId="18" fillId="0" borderId="0" xfId="0" applyFont="1" applyAlignment="1">
      <alignment horizontal="center" wrapText="1"/>
    </xf>
    <xf numFmtId="0" fontId="17" fillId="0" borderId="0" xfId="0" applyFont="1" applyAlignment="1">
      <alignment horizontal="center"/>
    </xf>
    <xf numFmtId="0" fontId="1" fillId="13" borderId="5"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24" fillId="0" borderId="0" xfId="0" applyFont="1" applyAlignment="1">
      <alignment horizontal="left" vertical="top" wrapText="1"/>
    </xf>
    <xf numFmtId="0" fontId="15" fillId="0" borderId="0" xfId="0" applyFont="1" applyAlignment="1">
      <alignment horizontal="center" vertical="center"/>
    </xf>
    <xf numFmtId="0" fontId="16" fillId="0" borderId="0" xfId="0" applyFont="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7" fillId="0" borderId="5" xfId="0" applyFont="1" applyBorder="1" applyAlignment="1">
      <alignment horizontal="center"/>
    </xf>
    <xf numFmtId="0" fontId="27" fillId="0" borderId="12" xfId="0" applyFont="1" applyBorder="1" applyAlignment="1">
      <alignment horizontal="center"/>
    </xf>
    <xf numFmtId="0" fontId="27" fillId="0" borderId="6" xfId="0" applyFont="1" applyBorder="1" applyAlignment="1">
      <alignment horizontal="center"/>
    </xf>
    <xf numFmtId="0" fontId="28" fillId="0" borderId="4" xfId="0" applyFont="1" applyBorder="1" applyAlignment="1">
      <alignment horizontal="center"/>
    </xf>
    <xf numFmtId="0" fontId="28" fillId="0" borderId="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5" fillId="4" borderId="3" xfId="0" applyFont="1" applyFill="1" applyBorder="1" applyAlignment="1">
      <alignment horizontal="center" vertical="top" wrapText="1"/>
    </xf>
    <xf numFmtId="2" fontId="1" fillId="5"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1" fontId="6"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49" fontId="8" fillId="9" borderId="15" xfId="0" applyNumberFormat="1" applyFont="1" applyFill="1" applyBorder="1" applyAlignment="1">
      <alignment vertical="top" wrapText="1"/>
    </xf>
    <xf numFmtId="0" fontId="0" fillId="0" borderId="15" xfId="0" applyBorder="1" applyAlignment="1">
      <alignment horizontal="center" vertical="center"/>
    </xf>
    <xf numFmtId="0" fontId="9" fillId="0" borderId="15" xfId="0" applyFont="1" applyBorder="1" applyAlignment="1">
      <alignment horizontal="left" vertical="top" wrapText="1"/>
    </xf>
    <xf numFmtId="164" fontId="9" fillId="8" borderId="15"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0" fontId="7" fillId="8" borderId="15" xfId="0" applyFont="1" applyFill="1" applyBorder="1" applyAlignment="1">
      <alignment horizontal="center" vertical="center" wrapText="1"/>
    </xf>
    <xf numFmtId="0" fontId="28" fillId="0" borderId="16" xfId="0" applyFont="1" applyBorder="1" applyAlignment="1">
      <alignment horizontal="center" vertical="center" wrapText="1"/>
    </xf>
    <xf numFmtId="1" fontId="6" fillId="10" borderId="17" xfId="0" applyNumberFormat="1" applyFont="1" applyFill="1" applyBorder="1" applyAlignment="1">
      <alignment horizontal="center" vertical="center" wrapText="1"/>
    </xf>
    <xf numFmtId="0" fontId="28" fillId="0" borderId="18" xfId="0" applyFont="1" applyBorder="1" applyAlignment="1">
      <alignment horizontal="center" vertical="center" wrapText="1"/>
    </xf>
    <xf numFmtId="1" fontId="6" fillId="10" borderId="19" xfId="0" applyNumberFormat="1" applyFont="1" applyFill="1" applyBorder="1" applyAlignment="1">
      <alignment horizontal="center" vertical="center" wrapText="1"/>
    </xf>
    <xf numFmtId="49" fontId="8" fillId="10" borderId="20"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49" fontId="8" fillId="0" borderId="20" xfId="0" applyNumberFormat="1" applyFont="1" applyFill="1" applyBorder="1" applyAlignment="1">
      <alignment vertical="top" wrapText="1"/>
    </xf>
    <xf numFmtId="0" fontId="0" fillId="0" borderId="20" xfId="0" applyBorder="1" applyAlignment="1">
      <alignment horizontal="center" vertical="center"/>
    </xf>
    <xf numFmtId="0" fontId="9" fillId="0" borderId="21" xfId="0" applyFont="1" applyBorder="1" applyAlignment="1">
      <alignment horizontal="left" vertical="top" wrapText="1"/>
    </xf>
    <xf numFmtId="164" fontId="9" fillId="8" borderId="21" xfId="0" applyNumberFormat="1" applyFont="1" applyFill="1" applyBorder="1" applyAlignment="1">
      <alignment horizontal="center" vertical="center" wrapText="1"/>
    </xf>
    <xf numFmtId="164" fontId="10" fillId="0" borderId="21" xfId="0" applyNumberFormat="1" applyFont="1" applyBorder="1" applyAlignment="1">
      <alignment horizontal="center" vertical="center" wrapText="1"/>
    </xf>
    <xf numFmtId="0" fontId="7" fillId="8" borderId="21" xfId="0" applyFont="1" applyFill="1" applyBorder="1" applyAlignment="1">
      <alignment horizontal="center" vertical="center" wrapText="1"/>
    </xf>
    <xf numFmtId="0" fontId="28" fillId="0" borderId="22" xfId="0" applyFont="1" applyBorder="1" applyAlignment="1">
      <alignment horizontal="center" vertical="center" wrapText="1"/>
    </xf>
    <xf numFmtId="49" fontId="8" fillId="0" borderId="15" xfId="0" applyNumberFormat="1" applyFont="1" applyFill="1" applyBorder="1" applyAlignment="1">
      <alignment vertical="top" wrapText="1"/>
    </xf>
    <xf numFmtId="49" fontId="8" fillId="10" borderId="21"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1" xfId="0" applyNumberFormat="1" applyFont="1" applyFill="1" applyBorder="1" applyAlignment="1">
      <alignment vertical="top" wrapText="1"/>
    </xf>
    <xf numFmtId="0" fontId="0" fillId="0" borderId="21" xfId="0"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29"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8" fillId="0" borderId="1" xfId="0" applyFont="1" applyBorder="1"/>
    <xf numFmtId="0" fontId="28" fillId="0" borderId="1" xfId="0" applyFont="1" applyBorder="1" applyAlignment="1">
      <alignment vertical="center"/>
    </xf>
    <xf numFmtId="18" fontId="29" fillId="0" borderId="0" xfId="0" applyNumberFormat="1" applyFont="1" applyFill="1" applyBorder="1" applyAlignment="1">
      <alignment vertical="center" wrapText="1"/>
    </xf>
  </cellXfs>
  <cellStyles count="2">
    <cellStyle name="Hyperlink" xfId="1" xr:uid="{00000000-0005-0000-0000-000000000000}"/>
    <cellStyle name="Normal" xfId="0" builtinId="0"/>
  </cellStyles>
  <dxfs count="14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7F6C"/>
      <color rgb="FFF77F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3951515</xdr:colOff>
      <xdr:row>1</xdr:row>
      <xdr:rowOff>31867</xdr:rowOff>
    </xdr:from>
    <xdr:to>
      <xdr:col>8</xdr:col>
      <xdr:colOff>1295400</xdr:colOff>
      <xdr:row>4</xdr:row>
      <xdr:rowOff>114300</xdr:rowOff>
    </xdr:to>
    <xdr:sp macro="" textlink="">
      <xdr:nvSpPr>
        <xdr:cNvPr id="2" name="Rectángulo 1">
          <a:extLst>
            <a:ext uri="{FF2B5EF4-FFF2-40B4-BE49-F238E27FC236}">
              <a16:creationId xmlns:a16="http://schemas.microsoft.com/office/drawing/2014/main" id="{E1BE32F2-132F-4E76-8F25-C363AA00C5A7}"/>
            </a:ext>
          </a:extLst>
        </xdr:cNvPr>
        <xdr:cNvSpPr>
          <a:spLocks noChangeArrowheads="1"/>
        </xdr:cNvSpPr>
      </xdr:nvSpPr>
      <xdr:spPr bwMode="auto">
        <a:xfrm>
          <a:off x="11781065" y="231892"/>
          <a:ext cx="9383485" cy="682508"/>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 </a:t>
          </a:r>
        </a:p>
      </xdr:txBody>
    </xdr:sp>
    <xdr:clientData/>
  </xdr:twoCellAnchor>
  <xdr:twoCellAnchor editAs="oneCell">
    <xdr:from>
      <xdr:col>8</xdr:col>
      <xdr:colOff>3135084</xdr:colOff>
      <xdr:row>0</xdr:row>
      <xdr:rowOff>38100</xdr:rowOff>
    </xdr:from>
    <xdr:to>
      <xdr:col>10</xdr:col>
      <xdr:colOff>696378</xdr:colOff>
      <xdr:row>7</xdr:row>
      <xdr:rowOff>30614</xdr:rowOff>
    </xdr:to>
    <xdr:pic>
      <xdr:nvPicPr>
        <xdr:cNvPr id="3" name="image2.jpeg">
          <a:extLst>
            <a:ext uri="{FF2B5EF4-FFF2-40B4-BE49-F238E27FC236}">
              <a16:creationId xmlns:a16="http://schemas.microsoft.com/office/drawing/2014/main" id="{0CEC67A0-62D2-49D1-AC72-30510B0DF7B2}"/>
            </a:ext>
          </a:extLst>
        </xdr:cNvPr>
        <xdr:cNvPicPr/>
      </xdr:nvPicPr>
      <xdr:blipFill>
        <a:blip xmlns:r="http://schemas.openxmlformats.org/officeDocument/2006/relationships" r:embed="rId1" cstate="print"/>
        <a:stretch>
          <a:fillRect/>
        </a:stretch>
      </xdr:blipFill>
      <xdr:spPr>
        <a:xfrm>
          <a:off x="23004234" y="38100"/>
          <a:ext cx="1457019" cy="1125989"/>
        </a:xfrm>
        <a:prstGeom prst="rect">
          <a:avLst/>
        </a:prstGeom>
      </xdr:spPr>
    </xdr:pic>
    <xdr:clientData/>
  </xdr:twoCellAnchor>
  <xdr:twoCellAnchor>
    <xdr:from>
      <xdr:col>0</xdr:col>
      <xdr:colOff>1</xdr:colOff>
      <xdr:row>0</xdr:row>
      <xdr:rowOff>1</xdr:rowOff>
    </xdr:from>
    <xdr:to>
      <xdr:col>8</xdr:col>
      <xdr:colOff>0</xdr:colOff>
      <xdr:row>4</xdr:row>
      <xdr:rowOff>42333</xdr:rowOff>
    </xdr:to>
    <xdr:grpSp>
      <xdr:nvGrpSpPr>
        <xdr:cNvPr id="4" name="Grupo 3">
          <a:extLst>
            <a:ext uri="{FF2B5EF4-FFF2-40B4-BE49-F238E27FC236}">
              <a16:creationId xmlns:a16="http://schemas.microsoft.com/office/drawing/2014/main" id="{D84890F7-1ED6-4D1F-89D6-8F2FE7D99DEB}"/>
            </a:ext>
          </a:extLst>
        </xdr:cNvPr>
        <xdr:cNvGrpSpPr/>
      </xdr:nvGrpSpPr>
      <xdr:grpSpPr>
        <a:xfrm>
          <a:off x="1" y="1"/>
          <a:ext cx="10929937" cy="851957"/>
          <a:chOff x="1" y="1"/>
          <a:chExt cx="4620596" cy="842432"/>
        </a:xfrm>
      </xdr:grpSpPr>
      <xdr:pic>
        <xdr:nvPicPr>
          <xdr:cNvPr id="5" name="3 Imagen">
            <a:extLst>
              <a:ext uri="{FF2B5EF4-FFF2-40B4-BE49-F238E27FC236}">
                <a16:creationId xmlns:a16="http://schemas.microsoft.com/office/drawing/2014/main" id="{A20C5AED-1BAC-4307-A3E4-8E1EBA49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22563" b="5627"/>
          <a:stretch>
            <a:fillRect/>
          </a:stretch>
        </xdr:blipFill>
        <xdr:spPr bwMode="auto">
          <a:xfrm>
            <a:off x="1" y="1"/>
            <a:ext cx="4410074" cy="842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 de texto 2">
            <a:extLst>
              <a:ext uri="{FF2B5EF4-FFF2-40B4-BE49-F238E27FC236}">
                <a16:creationId xmlns:a16="http://schemas.microsoft.com/office/drawing/2014/main" id="{5A0FEC46-7695-4667-819E-07EFE576D739}"/>
              </a:ext>
            </a:extLst>
          </xdr:cNvPr>
          <xdr:cNvSpPr txBox="1">
            <a:spLocks noChangeArrowheads="1"/>
          </xdr:cNvSpPr>
        </xdr:nvSpPr>
        <xdr:spPr bwMode="auto">
          <a:xfrm>
            <a:off x="3219450" y="161925"/>
            <a:ext cx="1401147" cy="628869"/>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655C69EC-B549-40D3-85B2-6C5A2A93668C}"/>
            </a:ext>
          </a:extLst>
        </xdr:cNvPr>
        <xdr:cNvGrpSpPr>
          <a:grpSpLocks/>
        </xdr:cNvGrpSpPr>
      </xdr:nvGrpSpPr>
      <xdr:grpSpPr bwMode="auto">
        <a:xfrm>
          <a:off x="0" y="1"/>
          <a:ext cx="4687358" cy="920749"/>
          <a:chOff x="1041" y="440"/>
          <a:chExt cx="3937" cy="805"/>
        </a:xfrm>
      </xdr:grpSpPr>
      <xdr:pic>
        <xdr:nvPicPr>
          <xdr:cNvPr id="3" name="3 Imagen">
            <a:extLst>
              <a:ext uri="{FF2B5EF4-FFF2-40B4-BE49-F238E27FC236}">
                <a16:creationId xmlns:a16="http://schemas.microsoft.com/office/drawing/2014/main" id="{B47E4421-4E95-491D-9125-AF550C1BB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253E2A35-6D85-444D-949E-66AFC9825AE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A6F9E090-45DD-463C-9272-16C6090AC3CE}"/>
            </a:ext>
          </a:extLst>
        </xdr:cNvPr>
        <xdr:cNvGrpSpPr/>
      </xdr:nvGrpSpPr>
      <xdr:grpSpPr>
        <a:xfrm>
          <a:off x="4715296" y="34240"/>
          <a:ext cx="6738816" cy="1010335"/>
          <a:chOff x="4418963" y="34240"/>
          <a:chExt cx="6738816" cy="1003985"/>
        </a:xfrm>
      </xdr:grpSpPr>
      <xdr:sp macro="" textlink="">
        <xdr:nvSpPr>
          <xdr:cNvPr id="6" name="Rectángulo 5">
            <a:extLst>
              <a:ext uri="{FF2B5EF4-FFF2-40B4-BE49-F238E27FC236}">
                <a16:creationId xmlns:a16="http://schemas.microsoft.com/office/drawing/2014/main" id="{76A6F7F9-7DA1-421C-827A-AF5BFC1A410F}"/>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8A8002DB-F539-46D7-B682-C35234BBBC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E129CA45-9F88-4B5B-B218-42245C2D4580}"/>
            </a:ext>
          </a:extLst>
        </xdr:cNvPr>
        <xdr:cNvGrpSpPr>
          <a:grpSpLocks/>
        </xdr:cNvGrpSpPr>
      </xdr:nvGrpSpPr>
      <xdr:grpSpPr bwMode="auto">
        <a:xfrm>
          <a:off x="0" y="1"/>
          <a:ext cx="4835525" cy="920749"/>
          <a:chOff x="1041" y="440"/>
          <a:chExt cx="3937" cy="805"/>
        </a:xfrm>
      </xdr:grpSpPr>
      <xdr:pic>
        <xdr:nvPicPr>
          <xdr:cNvPr id="3" name="3 Imagen">
            <a:extLst>
              <a:ext uri="{FF2B5EF4-FFF2-40B4-BE49-F238E27FC236}">
                <a16:creationId xmlns:a16="http://schemas.microsoft.com/office/drawing/2014/main" id="{8CB920E6-4690-44CD-9BB7-9AE1B6726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2C378AD0-39EF-4448-84E7-291F8F8D4274}"/>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3A5E74B0-2FBF-4D5D-B835-FE190CB0195E}"/>
            </a:ext>
          </a:extLst>
        </xdr:cNvPr>
        <xdr:cNvGrpSpPr/>
      </xdr:nvGrpSpPr>
      <xdr:grpSpPr>
        <a:xfrm>
          <a:off x="4863463" y="34240"/>
          <a:ext cx="6738816" cy="1010335"/>
          <a:chOff x="4418963" y="34240"/>
          <a:chExt cx="6738816" cy="1003985"/>
        </a:xfrm>
      </xdr:grpSpPr>
      <xdr:sp macro="" textlink="">
        <xdr:nvSpPr>
          <xdr:cNvPr id="6" name="Rectángulo 5">
            <a:extLst>
              <a:ext uri="{FF2B5EF4-FFF2-40B4-BE49-F238E27FC236}">
                <a16:creationId xmlns:a16="http://schemas.microsoft.com/office/drawing/2014/main" id="{6A416FCB-7675-492A-AB13-2A1A75FF91BA}"/>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1485533E-BC8B-4C3A-B302-708FE5B746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4E036DEC-2838-471B-BBDA-0F647CFA514D}"/>
            </a:ext>
          </a:extLst>
        </xdr:cNvPr>
        <xdr:cNvGrpSpPr>
          <a:grpSpLocks/>
        </xdr:cNvGrpSpPr>
      </xdr:nvGrpSpPr>
      <xdr:grpSpPr bwMode="auto">
        <a:xfrm>
          <a:off x="0" y="1"/>
          <a:ext cx="4957003" cy="911086"/>
          <a:chOff x="1041" y="440"/>
          <a:chExt cx="3937" cy="805"/>
        </a:xfrm>
      </xdr:grpSpPr>
      <xdr:pic>
        <xdr:nvPicPr>
          <xdr:cNvPr id="3" name="3 Imagen">
            <a:extLst>
              <a:ext uri="{FF2B5EF4-FFF2-40B4-BE49-F238E27FC236}">
                <a16:creationId xmlns:a16="http://schemas.microsoft.com/office/drawing/2014/main" id="{E3CFFC24-B80F-4859-A456-413D06B29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B130600F-64B0-406D-B84E-D032DE8721E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6720F3EF-4E95-40A6-8262-F12FE5973765}"/>
            </a:ext>
          </a:extLst>
        </xdr:cNvPr>
        <xdr:cNvGrpSpPr/>
      </xdr:nvGrpSpPr>
      <xdr:grpSpPr>
        <a:xfrm>
          <a:off x="4984941" y="34240"/>
          <a:ext cx="6713968" cy="1000672"/>
          <a:chOff x="4418963" y="34240"/>
          <a:chExt cx="6738816" cy="1003985"/>
        </a:xfrm>
      </xdr:grpSpPr>
      <xdr:sp macro="" textlink="">
        <xdr:nvSpPr>
          <xdr:cNvPr id="6" name="Rectángulo 5">
            <a:extLst>
              <a:ext uri="{FF2B5EF4-FFF2-40B4-BE49-F238E27FC236}">
                <a16:creationId xmlns:a16="http://schemas.microsoft.com/office/drawing/2014/main" id="{D3E48BF1-9FC6-4FEB-94A5-48DEC7BD92BE}"/>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6FF2AAED-0C3B-48CD-94F3-D83AC061F6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AA0E24F2-50CC-41E1-8413-283EBB7655DE}"/>
            </a:ext>
          </a:extLst>
        </xdr:cNvPr>
        <xdr:cNvGrpSpPr>
          <a:grpSpLocks/>
        </xdr:cNvGrpSpPr>
      </xdr:nvGrpSpPr>
      <xdr:grpSpPr bwMode="auto">
        <a:xfrm>
          <a:off x="0" y="1"/>
          <a:ext cx="5422900" cy="904874"/>
          <a:chOff x="1041" y="440"/>
          <a:chExt cx="3937" cy="805"/>
        </a:xfrm>
      </xdr:grpSpPr>
      <xdr:pic>
        <xdr:nvPicPr>
          <xdr:cNvPr id="3" name="3 Imagen">
            <a:extLst>
              <a:ext uri="{FF2B5EF4-FFF2-40B4-BE49-F238E27FC236}">
                <a16:creationId xmlns:a16="http://schemas.microsoft.com/office/drawing/2014/main" id="{CACCF416-192B-4326-BB5F-9DA747764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10D467F5-BFF3-429B-8E64-385C79920D36}"/>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D0DA1D84-0003-41B7-BA4F-5D2DE507356F}"/>
            </a:ext>
          </a:extLst>
        </xdr:cNvPr>
        <xdr:cNvGrpSpPr/>
      </xdr:nvGrpSpPr>
      <xdr:grpSpPr>
        <a:xfrm>
          <a:off x="5450838" y="34240"/>
          <a:ext cx="6738816" cy="994460"/>
          <a:chOff x="4418963" y="34240"/>
          <a:chExt cx="6738816" cy="1003985"/>
        </a:xfrm>
      </xdr:grpSpPr>
      <xdr:sp macro="" textlink="">
        <xdr:nvSpPr>
          <xdr:cNvPr id="6" name="Rectángulo 5">
            <a:extLst>
              <a:ext uri="{FF2B5EF4-FFF2-40B4-BE49-F238E27FC236}">
                <a16:creationId xmlns:a16="http://schemas.microsoft.com/office/drawing/2014/main" id="{6E2BA71E-9436-4E63-AFC7-988FC41D0C99}"/>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DF32294B-0120-4F1D-B106-79F13E6828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644FE623-B783-42BE-987B-DAA441BEFAB6}"/>
            </a:ext>
          </a:extLst>
        </xdr:cNvPr>
        <xdr:cNvGrpSpPr>
          <a:grpSpLocks/>
        </xdr:cNvGrpSpPr>
      </xdr:nvGrpSpPr>
      <xdr:grpSpPr bwMode="auto">
        <a:xfrm>
          <a:off x="0" y="1"/>
          <a:ext cx="5811420" cy="902367"/>
          <a:chOff x="1041" y="440"/>
          <a:chExt cx="3937" cy="805"/>
        </a:xfrm>
      </xdr:grpSpPr>
      <xdr:pic>
        <xdr:nvPicPr>
          <xdr:cNvPr id="3" name="3 Imagen">
            <a:extLst>
              <a:ext uri="{FF2B5EF4-FFF2-40B4-BE49-F238E27FC236}">
                <a16:creationId xmlns:a16="http://schemas.microsoft.com/office/drawing/2014/main" id="{F1030E54-0BF1-46D0-B401-8B3EFCCB08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823D867A-BD54-4AF6-81E3-321BF3C8E0CF}"/>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30896127-7E57-43DF-A839-18A6E11DEA0A}"/>
            </a:ext>
          </a:extLst>
        </xdr:cNvPr>
        <xdr:cNvGrpSpPr/>
      </xdr:nvGrpSpPr>
      <xdr:grpSpPr>
        <a:xfrm>
          <a:off x="5839358" y="34240"/>
          <a:ext cx="7400553" cy="991953"/>
          <a:chOff x="4418963" y="34240"/>
          <a:chExt cx="6738816" cy="1003985"/>
        </a:xfrm>
      </xdr:grpSpPr>
      <xdr:sp macro="" textlink="">
        <xdr:nvSpPr>
          <xdr:cNvPr id="6" name="Rectángulo 5">
            <a:extLst>
              <a:ext uri="{FF2B5EF4-FFF2-40B4-BE49-F238E27FC236}">
                <a16:creationId xmlns:a16="http://schemas.microsoft.com/office/drawing/2014/main" id="{EEA7C610-1262-4C61-B1CF-DB91922755DD}"/>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FAC634D5-AD25-4CDB-83D9-A964577D5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581025</xdr:colOff>
      <xdr:row>3</xdr:row>
      <xdr:rowOff>0</xdr:rowOff>
    </xdr:to>
    <xdr:grpSp>
      <xdr:nvGrpSpPr>
        <xdr:cNvPr id="2" name="Group 181">
          <a:extLst>
            <a:ext uri="{FF2B5EF4-FFF2-40B4-BE49-F238E27FC236}">
              <a16:creationId xmlns:a16="http://schemas.microsoft.com/office/drawing/2014/main" id="{1ADEC1CA-0C7B-463D-868A-862FA42150B2}"/>
            </a:ext>
          </a:extLst>
        </xdr:cNvPr>
        <xdr:cNvGrpSpPr>
          <a:grpSpLocks/>
        </xdr:cNvGrpSpPr>
      </xdr:nvGrpSpPr>
      <xdr:grpSpPr bwMode="auto">
        <a:xfrm>
          <a:off x="0" y="1"/>
          <a:ext cx="6364061" cy="898070"/>
          <a:chOff x="1041" y="440"/>
          <a:chExt cx="3937" cy="805"/>
        </a:xfrm>
      </xdr:grpSpPr>
      <xdr:pic>
        <xdr:nvPicPr>
          <xdr:cNvPr id="3" name="3 Imagen">
            <a:extLst>
              <a:ext uri="{FF2B5EF4-FFF2-40B4-BE49-F238E27FC236}">
                <a16:creationId xmlns:a16="http://schemas.microsoft.com/office/drawing/2014/main" id="{FBA67855-F46D-4C1D-964F-43D9FC15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8F65D95D-0841-49FB-98B0-52108407AD6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6</xdr:col>
      <xdr:colOff>608963</xdr:colOff>
      <xdr:row>0</xdr:row>
      <xdr:rowOff>34240</xdr:rowOff>
    </xdr:from>
    <xdr:to>
      <xdr:col>15</xdr:col>
      <xdr:colOff>489779</xdr:colOff>
      <xdr:row>3</xdr:row>
      <xdr:rowOff>123825</xdr:rowOff>
    </xdr:to>
    <xdr:grpSp>
      <xdr:nvGrpSpPr>
        <xdr:cNvPr id="5" name="Grupo 4">
          <a:extLst>
            <a:ext uri="{FF2B5EF4-FFF2-40B4-BE49-F238E27FC236}">
              <a16:creationId xmlns:a16="http://schemas.microsoft.com/office/drawing/2014/main" id="{8204F4E0-D172-46A3-8DF0-51EB8F3EA639}"/>
            </a:ext>
          </a:extLst>
        </xdr:cNvPr>
        <xdr:cNvGrpSpPr/>
      </xdr:nvGrpSpPr>
      <xdr:grpSpPr>
        <a:xfrm>
          <a:off x="6391999" y="34240"/>
          <a:ext cx="7147030" cy="987656"/>
          <a:chOff x="4418963" y="34240"/>
          <a:chExt cx="6738816" cy="1003985"/>
        </a:xfrm>
      </xdr:grpSpPr>
      <xdr:sp macro="" textlink="">
        <xdr:nvSpPr>
          <xdr:cNvPr id="6" name="Rectángulo 5">
            <a:extLst>
              <a:ext uri="{FF2B5EF4-FFF2-40B4-BE49-F238E27FC236}">
                <a16:creationId xmlns:a16="http://schemas.microsoft.com/office/drawing/2014/main" id="{FA9207A4-6F1E-4573-869A-E96601766EFE}"/>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504A419D-EC40-4EB3-BF55-D69D631654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E1202264-AA9E-4B84-847C-EA028B50D6CD}"/>
            </a:ext>
          </a:extLst>
        </xdr:cNvPr>
        <xdr:cNvGrpSpPr>
          <a:grpSpLocks/>
        </xdr:cNvGrpSpPr>
      </xdr:nvGrpSpPr>
      <xdr:grpSpPr bwMode="auto">
        <a:xfrm>
          <a:off x="0" y="1"/>
          <a:ext cx="4634442" cy="920749"/>
          <a:chOff x="1041" y="440"/>
          <a:chExt cx="3937" cy="805"/>
        </a:xfrm>
      </xdr:grpSpPr>
      <xdr:pic>
        <xdr:nvPicPr>
          <xdr:cNvPr id="3" name="3 Imagen">
            <a:extLst>
              <a:ext uri="{FF2B5EF4-FFF2-40B4-BE49-F238E27FC236}">
                <a16:creationId xmlns:a16="http://schemas.microsoft.com/office/drawing/2014/main" id="{CDEC87B4-F6E5-4FE5-8A7D-F5ADC002A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11017137-B8D1-4AE4-860A-A1D95A6188EB}"/>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15</xdr:col>
      <xdr:colOff>489779</xdr:colOff>
      <xdr:row>3</xdr:row>
      <xdr:rowOff>123825</xdr:rowOff>
    </xdr:to>
    <xdr:grpSp>
      <xdr:nvGrpSpPr>
        <xdr:cNvPr id="5" name="Grupo 4">
          <a:extLst>
            <a:ext uri="{FF2B5EF4-FFF2-40B4-BE49-F238E27FC236}">
              <a16:creationId xmlns:a16="http://schemas.microsoft.com/office/drawing/2014/main" id="{EC36D061-0CDE-49B8-8A21-282347B95B90}"/>
            </a:ext>
          </a:extLst>
        </xdr:cNvPr>
        <xdr:cNvGrpSpPr/>
      </xdr:nvGrpSpPr>
      <xdr:grpSpPr>
        <a:xfrm>
          <a:off x="4662380" y="34240"/>
          <a:ext cx="7500816" cy="1010335"/>
          <a:chOff x="4418963" y="34240"/>
          <a:chExt cx="6738816" cy="1003985"/>
        </a:xfrm>
      </xdr:grpSpPr>
      <xdr:sp macro="" textlink="">
        <xdr:nvSpPr>
          <xdr:cNvPr id="6" name="Rectángulo 5">
            <a:extLst>
              <a:ext uri="{FF2B5EF4-FFF2-40B4-BE49-F238E27FC236}">
                <a16:creationId xmlns:a16="http://schemas.microsoft.com/office/drawing/2014/main" id="{802CFC0C-6209-41CB-9B25-2C56A41C790C}"/>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28278588-2329-4FC6-B174-D6C5E9B0F5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7E9F84E2-1D87-4E0E-B806-ACAAD88EAFB2}"/>
            </a:ext>
          </a:extLst>
        </xdr:cNvPr>
        <xdr:cNvGrpSpPr>
          <a:grpSpLocks/>
        </xdr:cNvGrpSpPr>
      </xdr:nvGrpSpPr>
      <xdr:grpSpPr bwMode="auto">
        <a:xfrm>
          <a:off x="0" y="1"/>
          <a:ext cx="4391025" cy="685799"/>
          <a:chOff x="1041" y="440"/>
          <a:chExt cx="3937" cy="805"/>
        </a:xfrm>
      </xdr:grpSpPr>
      <xdr:pic>
        <xdr:nvPicPr>
          <xdr:cNvPr id="3" name="3 Imagen">
            <a:extLst>
              <a:ext uri="{FF2B5EF4-FFF2-40B4-BE49-F238E27FC236}">
                <a16:creationId xmlns:a16="http://schemas.microsoft.com/office/drawing/2014/main" id="{A91251A4-78B5-4B1A-AD3B-C32172D3F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219D8F23-040E-4A66-BF78-818AE91B1C8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52BD6BF6-D416-4306-BFE9-6A3C57603240}"/>
            </a:ext>
          </a:extLst>
        </xdr:cNvPr>
        <xdr:cNvGrpSpPr/>
      </xdr:nvGrpSpPr>
      <xdr:grpSpPr>
        <a:xfrm>
          <a:off x="4418963" y="34240"/>
          <a:ext cx="6738816" cy="775385"/>
          <a:chOff x="4418963" y="34240"/>
          <a:chExt cx="6738816" cy="1003985"/>
        </a:xfrm>
      </xdr:grpSpPr>
      <xdr:sp macro="" textlink="">
        <xdr:nvSpPr>
          <xdr:cNvPr id="6" name="Rectángulo 5">
            <a:extLst>
              <a:ext uri="{FF2B5EF4-FFF2-40B4-BE49-F238E27FC236}">
                <a16:creationId xmlns:a16="http://schemas.microsoft.com/office/drawing/2014/main" id="{85A6F502-04EA-43DA-9109-E153677F6D4F}"/>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02A64F12-AFA6-49BE-8D26-3C0802C08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DED72BE3-E0F4-483E-B49B-B91EFC9AB660}"/>
            </a:ext>
          </a:extLst>
        </xdr:cNvPr>
        <xdr:cNvGrpSpPr>
          <a:grpSpLocks/>
        </xdr:cNvGrpSpPr>
      </xdr:nvGrpSpPr>
      <xdr:grpSpPr bwMode="auto">
        <a:xfrm>
          <a:off x="0" y="1"/>
          <a:ext cx="4314825" cy="914399"/>
          <a:chOff x="1041" y="440"/>
          <a:chExt cx="3937" cy="805"/>
        </a:xfrm>
      </xdr:grpSpPr>
      <xdr:pic>
        <xdr:nvPicPr>
          <xdr:cNvPr id="3" name="3 Imagen">
            <a:extLst>
              <a:ext uri="{FF2B5EF4-FFF2-40B4-BE49-F238E27FC236}">
                <a16:creationId xmlns:a16="http://schemas.microsoft.com/office/drawing/2014/main" id="{FF7256BC-1AB5-400D-A3F3-083407526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846D8854-6290-4CFE-B1A1-FBB4992DAAC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15</xdr:col>
      <xdr:colOff>489779</xdr:colOff>
      <xdr:row>3</xdr:row>
      <xdr:rowOff>123825</xdr:rowOff>
    </xdr:to>
    <xdr:grpSp>
      <xdr:nvGrpSpPr>
        <xdr:cNvPr id="5" name="Grupo 4">
          <a:extLst>
            <a:ext uri="{FF2B5EF4-FFF2-40B4-BE49-F238E27FC236}">
              <a16:creationId xmlns:a16="http://schemas.microsoft.com/office/drawing/2014/main" id="{66165377-AFCB-46C6-A1BB-772E63FD8295}"/>
            </a:ext>
          </a:extLst>
        </xdr:cNvPr>
        <xdr:cNvGrpSpPr/>
      </xdr:nvGrpSpPr>
      <xdr:grpSpPr>
        <a:xfrm>
          <a:off x="4342763" y="34240"/>
          <a:ext cx="7500816" cy="1003985"/>
          <a:chOff x="4418963" y="34240"/>
          <a:chExt cx="6738816" cy="1003985"/>
        </a:xfrm>
      </xdr:grpSpPr>
      <xdr:sp macro="" textlink="">
        <xdr:nvSpPr>
          <xdr:cNvPr id="6" name="Rectángulo 5">
            <a:extLst>
              <a:ext uri="{FF2B5EF4-FFF2-40B4-BE49-F238E27FC236}">
                <a16:creationId xmlns:a16="http://schemas.microsoft.com/office/drawing/2014/main" id="{9761BA10-BF2C-4852-A932-D47FDD99177D}"/>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15C46683-01DD-4A54-842F-054B88962E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CDEC7D6B-67D7-45D9-97E8-423A94AABA1B}"/>
            </a:ext>
          </a:extLst>
        </xdr:cNvPr>
        <xdr:cNvGrpSpPr>
          <a:grpSpLocks/>
        </xdr:cNvGrpSpPr>
      </xdr:nvGrpSpPr>
      <xdr:grpSpPr bwMode="auto">
        <a:xfrm>
          <a:off x="0" y="1"/>
          <a:ext cx="4322989" cy="918481"/>
          <a:chOff x="1041" y="440"/>
          <a:chExt cx="3937" cy="805"/>
        </a:xfrm>
      </xdr:grpSpPr>
      <xdr:pic>
        <xdr:nvPicPr>
          <xdr:cNvPr id="3" name="3 Imagen">
            <a:extLst>
              <a:ext uri="{FF2B5EF4-FFF2-40B4-BE49-F238E27FC236}">
                <a16:creationId xmlns:a16="http://schemas.microsoft.com/office/drawing/2014/main" id="{27D1B18B-48F2-465C-A35B-571281FC58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6A712630-E6BB-4AED-A150-8916BB337D7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A5A31EC0-7A79-4308-AA1B-C9CE533A6CA1}"/>
            </a:ext>
          </a:extLst>
        </xdr:cNvPr>
        <xdr:cNvGrpSpPr/>
      </xdr:nvGrpSpPr>
      <xdr:grpSpPr>
        <a:xfrm>
          <a:off x="4350927" y="34240"/>
          <a:ext cx="6786441" cy="1008067"/>
          <a:chOff x="4418963" y="34240"/>
          <a:chExt cx="6738816" cy="1003985"/>
        </a:xfrm>
      </xdr:grpSpPr>
      <xdr:sp macro="" textlink="">
        <xdr:nvSpPr>
          <xdr:cNvPr id="6" name="Rectángulo 5">
            <a:extLst>
              <a:ext uri="{FF2B5EF4-FFF2-40B4-BE49-F238E27FC236}">
                <a16:creationId xmlns:a16="http://schemas.microsoft.com/office/drawing/2014/main" id="{A8FB3888-8125-47B5-9DD5-B9AF2DED3243}"/>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DC3B1749-3280-4409-87F8-69F415406C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2</xdr:row>
      <xdr:rowOff>219075</xdr:rowOff>
    </xdr:to>
    <xdr:grpSp>
      <xdr:nvGrpSpPr>
        <xdr:cNvPr id="2" name="Group 181">
          <a:extLst>
            <a:ext uri="{FF2B5EF4-FFF2-40B4-BE49-F238E27FC236}">
              <a16:creationId xmlns:a16="http://schemas.microsoft.com/office/drawing/2014/main" id="{F5C837DD-AF0C-4025-90B0-BE0131972A10}"/>
            </a:ext>
          </a:extLst>
        </xdr:cNvPr>
        <xdr:cNvGrpSpPr>
          <a:grpSpLocks/>
        </xdr:cNvGrpSpPr>
      </xdr:nvGrpSpPr>
      <xdr:grpSpPr bwMode="auto">
        <a:xfrm>
          <a:off x="0" y="1"/>
          <a:ext cx="5329721" cy="826465"/>
          <a:chOff x="1041" y="440"/>
          <a:chExt cx="3937" cy="805"/>
        </a:xfrm>
      </xdr:grpSpPr>
      <xdr:pic>
        <xdr:nvPicPr>
          <xdr:cNvPr id="3" name="3 Imagen">
            <a:extLst>
              <a:ext uri="{FF2B5EF4-FFF2-40B4-BE49-F238E27FC236}">
                <a16:creationId xmlns:a16="http://schemas.microsoft.com/office/drawing/2014/main" id="{7293784C-2B01-4C7D-AF71-82FC0EDB3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4598A1C8-E87E-44DE-A85B-42EC365DE1AB}"/>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15</xdr:col>
      <xdr:colOff>489779</xdr:colOff>
      <xdr:row>3</xdr:row>
      <xdr:rowOff>123825</xdr:rowOff>
    </xdr:to>
    <xdr:grpSp>
      <xdr:nvGrpSpPr>
        <xdr:cNvPr id="7" name="Grupo 6">
          <a:extLst>
            <a:ext uri="{FF2B5EF4-FFF2-40B4-BE49-F238E27FC236}">
              <a16:creationId xmlns:a16="http://schemas.microsoft.com/office/drawing/2014/main" id="{F4992298-25DA-4197-B375-8DD87CF1153F}"/>
            </a:ext>
          </a:extLst>
        </xdr:cNvPr>
        <xdr:cNvGrpSpPr/>
      </xdr:nvGrpSpPr>
      <xdr:grpSpPr>
        <a:xfrm>
          <a:off x="5357659" y="34240"/>
          <a:ext cx="7473207" cy="1000672"/>
          <a:chOff x="4418963" y="34240"/>
          <a:chExt cx="6738816" cy="1003985"/>
        </a:xfrm>
      </xdr:grpSpPr>
      <xdr:sp macro="" textlink="">
        <xdr:nvSpPr>
          <xdr:cNvPr id="5" name="Rectángulo 4">
            <a:extLst>
              <a:ext uri="{FF2B5EF4-FFF2-40B4-BE49-F238E27FC236}">
                <a16:creationId xmlns:a16="http://schemas.microsoft.com/office/drawing/2014/main" id="{20AF4166-8310-4B33-A570-BFD7459AF50B}"/>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6" name="image2.jpeg">
            <a:extLst>
              <a:ext uri="{FF2B5EF4-FFF2-40B4-BE49-F238E27FC236}">
                <a16:creationId xmlns:a16="http://schemas.microsoft.com/office/drawing/2014/main" id="{EB21B7C6-18D1-427E-A101-7E87036D06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9905D206-9ECF-4739-8133-45F30625102B}"/>
            </a:ext>
          </a:extLst>
        </xdr:cNvPr>
        <xdr:cNvGrpSpPr>
          <a:grpSpLocks/>
        </xdr:cNvGrpSpPr>
      </xdr:nvGrpSpPr>
      <xdr:grpSpPr bwMode="auto">
        <a:xfrm>
          <a:off x="0" y="1"/>
          <a:ext cx="5295900" cy="928687"/>
          <a:chOff x="1041" y="440"/>
          <a:chExt cx="3937" cy="805"/>
        </a:xfrm>
      </xdr:grpSpPr>
      <xdr:pic>
        <xdr:nvPicPr>
          <xdr:cNvPr id="3" name="3 Imagen">
            <a:extLst>
              <a:ext uri="{FF2B5EF4-FFF2-40B4-BE49-F238E27FC236}">
                <a16:creationId xmlns:a16="http://schemas.microsoft.com/office/drawing/2014/main" id="{BC41E2ED-63A6-4D70-A20B-904272B37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49B65AFA-130F-4250-A13E-A16784E76A2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15</xdr:col>
      <xdr:colOff>489779</xdr:colOff>
      <xdr:row>3</xdr:row>
      <xdr:rowOff>123825</xdr:rowOff>
    </xdr:to>
    <xdr:grpSp>
      <xdr:nvGrpSpPr>
        <xdr:cNvPr id="5" name="Grupo 4">
          <a:extLst>
            <a:ext uri="{FF2B5EF4-FFF2-40B4-BE49-F238E27FC236}">
              <a16:creationId xmlns:a16="http://schemas.microsoft.com/office/drawing/2014/main" id="{CB733712-32BB-4400-A78F-ADA572B898A2}"/>
            </a:ext>
          </a:extLst>
        </xdr:cNvPr>
        <xdr:cNvGrpSpPr/>
      </xdr:nvGrpSpPr>
      <xdr:grpSpPr>
        <a:xfrm>
          <a:off x="5323838" y="34240"/>
          <a:ext cx="9322472" cy="1018273"/>
          <a:chOff x="4418963" y="34240"/>
          <a:chExt cx="6738816" cy="1003985"/>
        </a:xfrm>
      </xdr:grpSpPr>
      <xdr:sp macro="" textlink="">
        <xdr:nvSpPr>
          <xdr:cNvPr id="6" name="Rectángulo 5">
            <a:extLst>
              <a:ext uri="{FF2B5EF4-FFF2-40B4-BE49-F238E27FC236}">
                <a16:creationId xmlns:a16="http://schemas.microsoft.com/office/drawing/2014/main" id="{F115DDBD-F272-4C51-880A-33D575CE8EC7}"/>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1EB6C044-1F33-4C46-9E36-BE8454BACE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D5629155-6FDD-4999-9671-5A449CD14542}"/>
            </a:ext>
          </a:extLst>
        </xdr:cNvPr>
        <xdr:cNvGrpSpPr>
          <a:grpSpLocks/>
        </xdr:cNvGrpSpPr>
      </xdr:nvGrpSpPr>
      <xdr:grpSpPr bwMode="auto">
        <a:xfrm>
          <a:off x="0" y="1"/>
          <a:ext cx="4814358" cy="920749"/>
          <a:chOff x="1041" y="440"/>
          <a:chExt cx="3937" cy="805"/>
        </a:xfrm>
      </xdr:grpSpPr>
      <xdr:pic>
        <xdr:nvPicPr>
          <xdr:cNvPr id="3" name="3 Imagen">
            <a:extLst>
              <a:ext uri="{FF2B5EF4-FFF2-40B4-BE49-F238E27FC236}">
                <a16:creationId xmlns:a16="http://schemas.microsoft.com/office/drawing/2014/main" id="{B1ACFF21-58E6-4D50-A0D4-D7AF8FF40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EA50AE4C-6B71-4210-92D8-9A357D561530}"/>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DDC98CEA-11BD-4714-B86D-7EE3C013C851}"/>
            </a:ext>
          </a:extLst>
        </xdr:cNvPr>
        <xdr:cNvGrpSpPr/>
      </xdr:nvGrpSpPr>
      <xdr:grpSpPr>
        <a:xfrm>
          <a:off x="4842296" y="34240"/>
          <a:ext cx="6738816" cy="1010335"/>
          <a:chOff x="4418963" y="34240"/>
          <a:chExt cx="6738816" cy="1003985"/>
        </a:xfrm>
      </xdr:grpSpPr>
      <xdr:sp macro="" textlink="">
        <xdr:nvSpPr>
          <xdr:cNvPr id="6" name="Rectángulo 5">
            <a:extLst>
              <a:ext uri="{FF2B5EF4-FFF2-40B4-BE49-F238E27FC236}">
                <a16:creationId xmlns:a16="http://schemas.microsoft.com/office/drawing/2014/main" id="{2135F9F0-D62C-4B10-959C-134477583756}"/>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35E8FA8B-7999-4C17-8ECB-3FBCE4FB2B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E4FC2A61-25E2-4324-87D1-6F74A2704F5B}"/>
            </a:ext>
          </a:extLst>
        </xdr:cNvPr>
        <xdr:cNvGrpSpPr>
          <a:grpSpLocks/>
        </xdr:cNvGrpSpPr>
      </xdr:nvGrpSpPr>
      <xdr:grpSpPr bwMode="auto">
        <a:xfrm>
          <a:off x="0" y="1"/>
          <a:ext cx="5534025" cy="914399"/>
          <a:chOff x="1041" y="440"/>
          <a:chExt cx="3937" cy="805"/>
        </a:xfrm>
      </xdr:grpSpPr>
      <xdr:pic>
        <xdr:nvPicPr>
          <xdr:cNvPr id="3" name="3 Imagen">
            <a:extLst>
              <a:ext uri="{FF2B5EF4-FFF2-40B4-BE49-F238E27FC236}">
                <a16:creationId xmlns:a16="http://schemas.microsoft.com/office/drawing/2014/main" id="{A1D0F2E4-7162-4798-A4A2-0239AF62E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76E83030-406B-4C83-B9CD-FBBE001B19B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05454282-97F8-4C3C-B574-E3AA9E3CDE80}"/>
            </a:ext>
          </a:extLst>
        </xdr:cNvPr>
        <xdr:cNvGrpSpPr/>
      </xdr:nvGrpSpPr>
      <xdr:grpSpPr>
        <a:xfrm>
          <a:off x="5561963" y="34240"/>
          <a:ext cx="6738816" cy="1003985"/>
          <a:chOff x="4418963" y="34240"/>
          <a:chExt cx="6738816" cy="1003985"/>
        </a:xfrm>
      </xdr:grpSpPr>
      <xdr:sp macro="" textlink="">
        <xdr:nvSpPr>
          <xdr:cNvPr id="6" name="Rectángulo 5">
            <a:extLst>
              <a:ext uri="{FF2B5EF4-FFF2-40B4-BE49-F238E27FC236}">
                <a16:creationId xmlns:a16="http://schemas.microsoft.com/office/drawing/2014/main" id="{DED490E9-4555-4E07-B717-465B0BD14D4C}"/>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D8C9B5BD-7937-4F04-9606-C17F54AA2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8843CB9C-7EC0-4252-BF4C-1FFF484DA360}"/>
            </a:ext>
          </a:extLst>
        </xdr:cNvPr>
        <xdr:cNvGrpSpPr>
          <a:grpSpLocks/>
        </xdr:cNvGrpSpPr>
      </xdr:nvGrpSpPr>
      <xdr:grpSpPr bwMode="auto">
        <a:xfrm>
          <a:off x="0" y="1"/>
          <a:ext cx="5324475" cy="914399"/>
          <a:chOff x="1041" y="440"/>
          <a:chExt cx="3937" cy="805"/>
        </a:xfrm>
      </xdr:grpSpPr>
      <xdr:pic>
        <xdr:nvPicPr>
          <xdr:cNvPr id="3" name="3 Imagen">
            <a:extLst>
              <a:ext uri="{FF2B5EF4-FFF2-40B4-BE49-F238E27FC236}">
                <a16:creationId xmlns:a16="http://schemas.microsoft.com/office/drawing/2014/main" id="{AA6872F1-52CC-4B7C-ACBC-54DAE01CA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704BB96B-6ED4-46CE-9834-A312AF30C5B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F3C5C28F-C36F-4795-8FA8-FABD72F2ADF4}"/>
            </a:ext>
          </a:extLst>
        </xdr:cNvPr>
        <xdr:cNvGrpSpPr/>
      </xdr:nvGrpSpPr>
      <xdr:grpSpPr>
        <a:xfrm>
          <a:off x="5352413" y="34240"/>
          <a:ext cx="6738816" cy="1003985"/>
          <a:chOff x="4418963" y="34240"/>
          <a:chExt cx="6738816" cy="1003985"/>
        </a:xfrm>
      </xdr:grpSpPr>
      <xdr:sp macro="" textlink="">
        <xdr:nvSpPr>
          <xdr:cNvPr id="6" name="Rectángulo 5">
            <a:extLst>
              <a:ext uri="{FF2B5EF4-FFF2-40B4-BE49-F238E27FC236}">
                <a16:creationId xmlns:a16="http://schemas.microsoft.com/office/drawing/2014/main" id="{30AD7DA8-9442-421E-B08F-BFC28C5CAD3A}"/>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02FF1166-F95C-4D6A-8CB2-D7B6F1C5E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05C6F050-82A8-47BD-A70D-1DC804FC637E}"/>
            </a:ext>
          </a:extLst>
        </xdr:cNvPr>
        <xdr:cNvGrpSpPr>
          <a:grpSpLocks/>
        </xdr:cNvGrpSpPr>
      </xdr:nvGrpSpPr>
      <xdr:grpSpPr bwMode="auto">
        <a:xfrm>
          <a:off x="0" y="1"/>
          <a:ext cx="4363010" cy="924484"/>
          <a:chOff x="1041" y="440"/>
          <a:chExt cx="3937" cy="805"/>
        </a:xfrm>
      </xdr:grpSpPr>
      <xdr:pic>
        <xdr:nvPicPr>
          <xdr:cNvPr id="3" name="3 Imagen">
            <a:extLst>
              <a:ext uri="{FF2B5EF4-FFF2-40B4-BE49-F238E27FC236}">
                <a16:creationId xmlns:a16="http://schemas.microsoft.com/office/drawing/2014/main" id="{2547F5D6-1613-46C1-B77E-38AF3E93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B4ECE14A-DCFF-4B3D-B96D-FB795D02C02C}"/>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9E33C9EB-D319-4B64-8CE3-3096D6F06CFE}"/>
            </a:ext>
          </a:extLst>
        </xdr:cNvPr>
        <xdr:cNvGrpSpPr/>
      </xdr:nvGrpSpPr>
      <xdr:grpSpPr>
        <a:xfrm>
          <a:off x="4390948" y="34240"/>
          <a:ext cx="6688390" cy="1014070"/>
          <a:chOff x="4418963" y="34240"/>
          <a:chExt cx="6738816" cy="1003985"/>
        </a:xfrm>
      </xdr:grpSpPr>
      <xdr:sp macro="" textlink="">
        <xdr:nvSpPr>
          <xdr:cNvPr id="6" name="Rectángulo 5">
            <a:extLst>
              <a:ext uri="{FF2B5EF4-FFF2-40B4-BE49-F238E27FC236}">
                <a16:creationId xmlns:a16="http://schemas.microsoft.com/office/drawing/2014/main" id="{9F63D8DA-F54D-4727-87D9-9C005BE9BFE1}"/>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3F199065-7D9E-45F9-8C4A-5D2725FF5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14B75A33-93DF-4D59-B872-4E0DA9DC682D}"/>
            </a:ext>
          </a:extLst>
        </xdr:cNvPr>
        <xdr:cNvGrpSpPr>
          <a:grpSpLocks/>
        </xdr:cNvGrpSpPr>
      </xdr:nvGrpSpPr>
      <xdr:grpSpPr bwMode="auto">
        <a:xfrm>
          <a:off x="0" y="1"/>
          <a:ext cx="4562475" cy="914399"/>
          <a:chOff x="1041" y="440"/>
          <a:chExt cx="3937" cy="805"/>
        </a:xfrm>
      </xdr:grpSpPr>
      <xdr:pic>
        <xdr:nvPicPr>
          <xdr:cNvPr id="3" name="3 Imagen">
            <a:extLst>
              <a:ext uri="{FF2B5EF4-FFF2-40B4-BE49-F238E27FC236}">
                <a16:creationId xmlns:a16="http://schemas.microsoft.com/office/drawing/2014/main" id="{E1851E43-61A5-4C72-916F-EAB77CB25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7AFA65C2-0B89-4E81-831A-612AE8FA39E5}"/>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1D3D3D5D-2544-4CC1-A09E-04ED2CBF65CF}"/>
            </a:ext>
          </a:extLst>
        </xdr:cNvPr>
        <xdr:cNvGrpSpPr/>
      </xdr:nvGrpSpPr>
      <xdr:grpSpPr>
        <a:xfrm>
          <a:off x="4590413" y="34240"/>
          <a:ext cx="6738816" cy="1003985"/>
          <a:chOff x="4418963" y="34240"/>
          <a:chExt cx="6738816" cy="1003985"/>
        </a:xfrm>
      </xdr:grpSpPr>
      <xdr:sp macro="" textlink="">
        <xdr:nvSpPr>
          <xdr:cNvPr id="6" name="Rectángulo 5">
            <a:extLst>
              <a:ext uri="{FF2B5EF4-FFF2-40B4-BE49-F238E27FC236}">
                <a16:creationId xmlns:a16="http://schemas.microsoft.com/office/drawing/2014/main" id="{6909B7D9-5AB9-489D-9C11-98E7C1412A58}"/>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D598AC0D-D3CE-4247-BB91-12D1CB7DC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286055</xdr:colOff>
      <xdr:row>0</xdr:row>
      <xdr:rowOff>18613</xdr:rowOff>
    </xdr:from>
    <xdr:to>
      <xdr:col>6</xdr:col>
      <xdr:colOff>76200</xdr:colOff>
      <xdr:row>3</xdr:row>
      <xdr:rowOff>18612</xdr:rowOff>
    </xdr:to>
    <xdr:grpSp>
      <xdr:nvGrpSpPr>
        <xdr:cNvPr id="2" name="Group 181">
          <a:extLst>
            <a:ext uri="{FF2B5EF4-FFF2-40B4-BE49-F238E27FC236}">
              <a16:creationId xmlns:a16="http://schemas.microsoft.com/office/drawing/2014/main" id="{9FFF642D-540F-44D7-A97A-593B49752EAC}"/>
            </a:ext>
          </a:extLst>
        </xdr:cNvPr>
        <xdr:cNvGrpSpPr>
          <a:grpSpLocks/>
        </xdr:cNvGrpSpPr>
      </xdr:nvGrpSpPr>
      <xdr:grpSpPr bwMode="auto">
        <a:xfrm>
          <a:off x="286055" y="18613"/>
          <a:ext cx="4914595" cy="914399"/>
          <a:chOff x="1064" y="448"/>
          <a:chExt cx="3914" cy="805"/>
        </a:xfrm>
      </xdr:grpSpPr>
      <xdr:pic>
        <xdr:nvPicPr>
          <xdr:cNvPr id="3" name="3 Imagen">
            <a:extLst>
              <a:ext uri="{FF2B5EF4-FFF2-40B4-BE49-F238E27FC236}">
                <a16:creationId xmlns:a16="http://schemas.microsoft.com/office/drawing/2014/main" id="{602D0C8F-E8CA-4169-8640-CC07DF140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64" y="448"/>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6B77AA8A-E929-4266-BED7-478B4787926D}"/>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5ECE8AFB-85D0-4249-B3BD-8AD771FF86F6}"/>
            </a:ext>
          </a:extLst>
        </xdr:cNvPr>
        <xdr:cNvGrpSpPr/>
      </xdr:nvGrpSpPr>
      <xdr:grpSpPr>
        <a:xfrm>
          <a:off x="4971413" y="34240"/>
          <a:ext cx="6738816" cy="1003985"/>
          <a:chOff x="4418963" y="34240"/>
          <a:chExt cx="6738816" cy="1003985"/>
        </a:xfrm>
      </xdr:grpSpPr>
      <xdr:sp macro="" textlink="">
        <xdr:nvSpPr>
          <xdr:cNvPr id="6" name="Rectángulo 5">
            <a:extLst>
              <a:ext uri="{FF2B5EF4-FFF2-40B4-BE49-F238E27FC236}">
                <a16:creationId xmlns:a16="http://schemas.microsoft.com/office/drawing/2014/main" id="{41871B32-E726-4754-8427-FB8A0615F7B1}"/>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35C60E4E-BF44-490E-BD4C-A60921E405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581025</xdr:colOff>
      <xdr:row>3</xdr:row>
      <xdr:rowOff>0</xdr:rowOff>
    </xdr:to>
    <xdr:grpSp>
      <xdr:nvGrpSpPr>
        <xdr:cNvPr id="2" name="Group 181">
          <a:extLst>
            <a:ext uri="{FF2B5EF4-FFF2-40B4-BE49-F238E27FC236}">
              <a16:creationId xmlns:a16="http://schemas.microsoft.com/office/drawing/2014/main" id="{83C5D291-6CC6-429C-8B2A-E6ABD77B251E}"/>
            </a:ext>
          </a:extLst>
        </xdr:cNvPr>
        <xdr:cNvGrpSpPr>
          <a:grpSpLocks/>
        </xdr:cNvGrpSpPr>
      </xdr:nvGrpSpPr>
      <xdr:grpSpPr bwMode="auto">
        <a:xfrm>
          <a:off x="0" y="1"/>
          <a:ext cx="4391025" cy="914399"/>
          <a:chOff x="1041" y="440"/>
          <a:chExt cx="3937" cy="805"/>
        </a:xfrm>
      </xdr:grpSpPr>
      <xdr:pic>
        <xdr:nvPicPr>
          <xdr:cNvPr id="3" name="3 Imagen">
            <a:extLst>
              <a:ext uri="{FF2B5EF4-FFF2-40B4-BE49-F238E27FC236}">
                <a16:creationId xmlns:a16="http://schemas.microsoft.com/office/drawing/2014/main" id="{92887BA9-CB28-4293-BA54-AA779D360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BEAB56B3-B087-48CB-AA15-311FB61E0569}"/>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5</xdr:col>
      <xdr:colOff>608963</xdr:colOff>
      <xdr:row>0</xdr:row>
      <xdr:rowOff>34240</xdr:rowOff>
    </xdr:from>
    <xdr:to>
      <xdr:col>14</xdr:col>
      <xdr:colOff>489779</xdr:colOff>
      <xdr:row>3</xdr:row>
      <xdr:rowOff>123825</xdr:rowOff>
    </xdr:to>
    <xdr:grpSp>
      <xdr:nvGrpSpPr>
        <xdr:cNvPr id="5" name="Grupo 4">
          <a:extLst>
            <a:ext uri="{FF2B5EF4-FFF2-40B4-BE49-F238E27FC236}">
              <a16:creationId xmlns:a16="http://schemas.microsoft.com/office/drawing/2014/main" id="{533C7769-89F8-47B4-AF4B-F258EF990DD8}"/>
            </a:ext>
          </a:extLst>
        </xdr:cNvPr>
        <xdr:cNvGrpSpPr/>
      </xdr:nvGrpSpPr>
      <xdr:grpSpPr>
        <a:xfrm>
          <a:off x="4418963" y="34240"/>
          <a:ext cx="6738816" cy="1003985"/>
          <a:chOff x="4418963" y="34240"/>
          <a:chExt cx="6738816" cy="1003985"/>
        </a:xfrm>
      </xdr:grpSpPr>
      <xdr:sp macro="" textlink="">
        <xdr:nvSpPr>
          <xdr:cNvPr id="6" name="Rectángulo 5">
            <a:extLst>
              <a:ext uri="{FF2B5EF4-FFF2-40B4-BE49-F238E27FC236}">
                <a16:creationId xmlns:a16="http://schemas.microsoft.com/office/drawing/2014/main" id="{B13F16A0-3105-499C-AC1B-448B6D9B4866}"/>
              </a:ext>
            </a:extLst>
          </xdr:cNvPr>
          <xdr:cNvSpPr>
            <a:spLocks noChangeArrowheads="1"/>
          </xdr:cNvSpPr>
        </xdr:nvSpPr>
        <xdr:spPr bwMode="auto">
          <a:xfrm>
            <a:off x="4418963" y="34240"/>
            <a:ext cx="5316932" cy="851585"/>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05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050" b="1" i="0" u="none" strike="noStrike" baseline="0">
              <a:solidFill>
                <a:srgbClr val="000000"/>
              </a:solidFill>
              <a:latin typeface="Arial"/>
              <a:cs typeface="Arial"/>
            </a:endParaRPr>
          </a:p>
          <a:p>
            <a:pPr algn="ctr" rtl="0">
              <a:lnSpc>
                <a:spcPts val="1000"/>
              </a:lnSpc>
              <a:defRPr sz="1000"/>
            </a:pPr>
            <a:r>
              <a:rPr lang="es-PE" sz="1050" b="1" i="0" u="none" strike="noStrike" baseline="0">
                <a:solidFill>
                  <a:srgbClr val="000000"/>
                </a:solidFill>
                <a:latin typeface="Arial"/>
                <a:cs typeface="Arial"/>
              </a:rPr>
              <a:t>"Año del Bicentenario"</a:t>
            </a:r>
          </a:p>
        </xdr:txBody>
      </xdr:sp>
      <xdr:pic>
        <xdr:nvPicPr>
          <xdr:cNvPr id="7" name="image2.jpeg">
            <a:extLst>
              <a:ext uri="{FF2B5EF4-FFF2-40B4-BE49-F238E27FC236}">
                <a16:creationId xmlns:a16="http://schemas.microsoft.com/office/drawing/2014/main" id="{C7393A68-18CA-4F65-9B97-6252DBA493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38100"/>
            <a:ext cx="994604"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zoomScale="80" zoomScaleNormal="80" workbookViewId="0">
      <selection activeCell="E1" sqref="E1"/>
    </sheetView>
  </sheetViews>
  <sheetFormatPr baseColWidth="10" defaultRowHeight="12.75" x14ac:dyDescent="0.2"/>
  <cols>
    <col min="2" max="2" width="13.28515625" customWidth="1"/>
    <col min="4" max="4" width="29.140625" customWidth="1"/>
    <col min="5" max="5" width="20.140625" customWidth="1"/>
    <col min="6" max="6" width="28.85546875" customWidth="1"/>
    <col min="7" max="7" width="22.5703125" customWidth="1"/>
    <col min="8" max="8" width="27.140625" customWidth="1"/>
    <col min="9" max="9" width="32.5703125" customWidth="1"/>
  </cols>
  <sheetData>
    <row r="1" spans="1:10" ht="15.75" x14ac:dyDescent="0.2">
      <c r="A1" s="17"/>
      <c r="B1" s="17"/>
      <c r="C1" s="20"/>
      <c r="D1" s="20"/>
      <c r="E1" s="21"/>
      <c r="F1" s="27"/>
      <c r="G1" s="21"/>
      <c r="H1" s="23"/>
    </row>
    <row r="2" spans="1:10" ht="15.75" x14ac:dyDescent="0.2">
      <c r="A2" s="96"/>
      <c r="B2" s="96"/>
      <c r="C2" s="20"/>
      <c r="D2" s="20"/>
      <c r="E2" s="21"/>
      <c r="F2" s="27"/>
      <c r="G2" s="21"/>
      <c r="H2" s="23"/>
    </row>
    <row r="3" spans="1:10" ht="15.75" x14ac:dyDescent="0.2">
      <c r="A3" s="17"/>
      <c r="B3" s="17"/>
      <c r="C3" s="20"/>
      <c r="D3" s="20"/>
      <c r="E3" s="21"/>
      <c r="F3" s="27"/>
      <c r="G3" s="21"/>
      <c r="H3" s="23"/>
    </row>
    <row r="4" spans="1:10" ht="15.75" x14ac:dyDescent="0.2">
      <c r="A4" s="17"/>
      <c r="B4" s="17"/>
      <c r="C4" s="20"/>
      <c r="D4" s="20"/>
      <c r="E4" s="21"/>
      <c r="F4" s="27"/>
      <c r="G4" s="21"/>
      <c r="H4" s="23"/>
    </row>
    <row r="5" spans="1:10" ht="15" x14ac:dyDescent="0.2">
      <c r="A5" s="97"/>
      <c r="B5" s="97"/>
      <c r="C5" s="20"/>
      <c r="D5" s="20"/>
      <c r="E5" s="21"/>
      <c r="F5" s="27"/>
      <c r="G5" s="21"/>
      <c r="H5" s="21"/>
    </row>
    <row r="6" spans="1:10" x14ac:dyDescent="0.2">
      <c r="E6" s="28"/>
    </row>
    <row r="7" spans="1:10" x14ac:dyDescent="0.2">
      <c r="A7" s="29"/>
      <c r="B7" s="29"/>
      <c r="C7" s="29"/>
      <c r="D7" s="29"/>
      <c r="E7" s="30"/>
      <c r="F7" s="29"/>
      <c r="G7" s="29"/>
      <c r="H7" s="29"/>
      <c r="I7" s="29"/>
      <c r="J7" s="29"/>
    </row>
    <row r="8" spans="1:10" x14ac:dyDescent="0.2">
      <c r="A8" s="29"/>
      <c r="B8" s="29"/>
      <c r="C8" s="29"/>
      <c r="D8" s="29"/>
      <c r="E8" s="30"/>
      <c r="F8" s="29"/>
      <c r="G8" s="29"/>
      <c r="H8" s="29"/>
      <c r="I8" s="29"/>
      <c r="J8" s="29"/>
    </row>
    <row r="9" spans="1:10" ht="18" x14ac:dyDescent="0.25">
      <c r="A9" s="98" t="s">
        <v>79</v>
      </c>
      <c r="B9" s="98"/>
      <c r="C9" s="98"/>
      <c r="D9" s="98"/>
      <c r="E9" s="98"/>
      <c r="F9" s="98"/>
      <c r="G9" s="98"/>
      <c r="H9" s="98"/>
      <c r="I9" s="98"/>
      <c r="J9" s="29"/>
    </row>
    <row r="10" spans="1:10" ht="18" x14ac:dyDescent="0.25">
      <c r="A10" s="98" t="s">
        <v>84</v>
      </c>
      <c r="B10" s="98"/>
      <c r="C10" s="98"/>
      <c r="D10" s="98"/>
      <c r="E10" s="98"/>
      <c r="F10" s="98"/>
      <c r="G10" s="98"/>
      <c r="H10" s="98"/>
      <c r="I10" s="98"/>
      <c r="J10" s="29"/>
    </row>
    <row r="11" spans="1:10" ht="15.75" x14ac:dyDescent="0.25">
      <c r="A11" s="99" t="s">
        <v>80</v>
      </c>
      <c r="B11" s="99"/>
      <c r="C11" s="99"/>
      <c r="D11" s="99"/>
      <c r="E11" s="99"/>
      <c r="F11" s="99"/>
      <c r="G11" s="99"/>
      <c r="H11" s="99"/>
      <c r="I11" s="99"/>
      <c r="J11" s="29"/>
    </row>
    <row r="12" spans="1:10" x14ac:dyDescent="0.2">
      <c r="A12" s="29"/>
      <c r="B12" s="29"/>
      <c r="C12" s="29"/>
      <c r="D12" s="29"/>
      <c r="E12" s="30"/>
      <c r="F12" s="29"/>
      <c r="G12" s="29"/>
      <c r="H12" s="29"/>
      <c r="I12" s="29"/>
      <c r="J12" s="29"/>
    </row>
    <row r="13" spans="1:10" ht="25.5" customHeight="1" x14ac:dyDescent="0.2">
      <c r="A13" s="94" t="s">
        <v>4</v>
      </c>
      <c r="B13" s="94" t="s">
        <v>5</v>
      </c>
      <c r="C13" s="94" t="s">
        <v>7</v>
      </c>
      <c r="D13" s="94" t="s">
        <v>8</v>
      </c>
      <c r="E13" s="94" t="s">
        <v>9</v>
      </c>
      <c r="F13" s="94" t="s">
        <v>76</v>
      </c>
      <c r="G13" s="94" t="s">
        <v>77</v>
      </c>
      <c r="H13" s="100" t="s">
        <v>78</v>
      </c>
      <c r="I13" s="101"/>
      <c r="J13" s="29"/>
    </row>
    <row r="14" spans="1:10" ht="18.75" customHeight="1" x14ac:dyDescent="0.2">
      <c r="A14" s="95"/>
      <c r="B14" s="95"/>
      <c r="C14" s="95"/>
      <c r="D14" s="95"/>
      <c r="E14" s="95"/>
      <c r="F14" s="95"/>
      <c r="G14" s="95"/>
      <c r="H14" s="33" t="s">
        <v>82</v>
      </c>
      <c r="I14" s="33" t="s">
        <v>83</v>
      </c>
    </row>
    <row r="15" spans="1:10" ht="24.95" customHeight="1" x14ac:dyDescent="0.2">
      <c r="A15" s="35">
        <v>1</v>
      </c>
      <c r="B15" s="47" t="s">
        <v>87</v>
      </c>
      <c r="C15" s="59">
        <v>10713112</v>
      </c>
      <c r="D15" s="60" t="s">
        <v>28</v>
      </c>
      <c r="E15" s="59" t="s">
        <v>34</v>
      </c>
      <c r="F15" s="31" t="s">
        <v>85</v>
      </c>
      <c r="G15" s="32" t="s">
        <v>86</v>
      </c>
      <c r="H15" s="37" t="s">
        <v>88</v>
      </c>
      <c r="I15" s="38" t="s">
        <v>89</v>
      </c>
    </row>
    <row r="16" spans="1:10" ht="24.95" customHeight="1" x14ac:dyDescent="0.2">
      <c r="A16" s="35">
        <v>2</v>
      </c>
      <c r="B16" s="47" t="s">
        <v>133</v>
      </c>
      <c r="C16" s="54" t="s">
        <v>31</v>
      </c>
      <c r="D16" s="52" t="s">
        <v>32</v>
      </c>
      <c r="E16" s="54" t="s">
        <v>34</v>
      </c>
      <c r="F16" s="31" t="s">
        <v>85</v>
      </c>
      <c r="G16" s="32" t="s">
        <v>86</v>
      </c>
      <c r="H16" s="37" t="s">
        <v>88</v>
      </c>
      <c r="I16" s="38" t="s">
        <v>90</v>
      </c>
    </row>
    <row r="17" spans="1:10" ht="24.95" customHeight="1" x14ac:dyDescent="0.2">
      <c r="A17" s="35">
        <v>3</v>
      </c>
      <c r="B17" s="47" t="s">
        <v>132</v>
      </c>
      <c r="C17" s="54" t="s">
        <v>29</v>
      </c>
      <c r="D17" s="52" t="s">
        <v>30</v>
      </c>
      <c r="E17" s="54" t="s">
        <v>34</v>
      </c>
      <c r="F17" s="31" t="s">
        <v>85</v>
      </c>
      <c r="G17" s="32" t="s">
        <v>86</v>
      </c>
      <c r="H17" s="37" t="s">
        <v>88</v>
      </c>
      <c r="I17" s="38" t="s">
        <v>91</v>
      </c>
    </row>
    <row r="18" spans="1:10" ht="24.95" customHeight="1" x14ac:dyDescent="0.2">
      <c r="A18" s="35">
        <v>4</v>
      </c>
      <c r="B18" s="47" t="s">
        <v>134</v>
      </c>
      <c r="C18" s="54" t="s">
        <v>22</v>
      </c>
      <c r="D18" s="52" t="s">
        <v>23</v>
      </c>
      <c r="E18" s="54" t="s">
        <v>34</v>
      </c>
      <c r="F18" s="31" t="s">
        <v>85</v>
      </c>
      <c r="G18" s="32" t="s">
        <v>86</v>
      </c>
      <c r="H18" s="37" t="s">
        <v>88</v>
      </c>
      <c r="I18" s="38"/>
    </row>
    <row r="19" spans="1:10" ht="24.95" customHeight="1" x14ac:dyDescent="0.2">
      <c r="A19" s="35">
        <v>5</v>
      </c>
      <c r="B19" s="47" t="s">
        <v>136</v>
      </c>
      <c r="C19" s="54" t="s">
        <v>33</v>
      </c>
      <c r="D19" s="52" t="s">
        <v>35</v>
      </c>
      <c r="E19" s="54" t="s">
        <v>34</v>
      </c>
      <c r="F19" s="31" t="s">
        <v>85</v>
      </c>
      <c r="G19" s="32" t="s">
        <v>86</v>
      </c>
      <c r="H19" s="39" t="s">
        <v>92</v>
      </c>
      <c r="I19" s="40" t="s">
        <v>93</v>
      </c>
    </row>
    <row r="20" spans="1:10" ht="24.95" customHeight="1" x14ac:dyDescent="0.2">
      <c r="A20" s="35">
        <v>6</v>
      </c>
      <c r="B20" s="47" t="s">
        <v>135</v>
      </c>
      <c r="C20" s="54" t="s">
        <v>25</v>
      </c>
      <c r="D20" s="52" t="s">
        <v>26</v>
      </c>
      <c r="E20" s="54" t="s">
        <v>34</v>
      </c>
      <c r="F20" s="31" t="s">
        <v>85</v>
      </c>
      <c r="G20" s="32" t="s">
        <v>86</v>
      </c>
      <c r="H20" s="37" t="s">
        <v>88</v>
      </c>
      <c r="I20" s="38" t="s">
        <v>94</v>
      </c>
    </row>
    <row r="21" spans="1:10" ht="24.95" customHeight="1" x14ac:dyDescent="0.2">
      <c r="A21" s="35">
        <v>7</v>
      </c>
      <c r="B21" s="53" t="s">
        <v>122</v>
      </c>
      <c r="C21" s="53" t="s">
        <v>120</v>
      </c>
      <c r="D21" s="56" t="s">
        <v>119</v>
      </c>
      <c r="E21" s="54" t="s">
        <v>34</v>
      </c>
      <c r="F21" s="31" t="s">
        <v>85</v>
      </c>
      <c r="G21" s="32" t="s">
        <v>86</v>
      </c>
      <c r="H21" s="39" t="s">
        <v>92</v>
      </c>
      <c r="I21" s="40" t="s">
        <v>124</v>
      </c>
    </row>
    <row r="22" spans="1:10" ht="24.95" customHeight="1" x14ac:dyDescent="0.2">
      <c r="A22" s="35">
        <v>8</v>
      </c>
      <c r="B22" s="53" t="s">
        <v>123</v>
      </c>
      <c r="C22" s="53" t="s">
        <v>24</v>
      </c>
      <c r="D22" s="58" t="s">
        <v>121</v>
      </c>
      <c r="E22" s="54" t="s">
        <v>34</v>
      </c>
      <c r="F22" s="31" t="s">
        <v>85</v>
      </c>
      <c r="G22" s="32" t="s">
        <v>86</v>
      </c>
      <c r="H22" s="39" t="s">
        <v>92</v>
      </c>
      <c r="I22" s="40" t="s">
        <v>125</v>
      </c>
      <c r="J22" s="12"/>
    </row>
    <row r="23" spans="1:10" ht="24.95" customHeight="1" x14ac:dyDescent="0.2">
      <c r="A23" s="13">
        <v>9</v>
      </c>
      <c r="B23" s="47" t="s">
        <v>137</v>
      </c>
      <c r="C23" s="45" t="s">
        <v>43</v>
      </c>
      <c r="D23" s="87" t="s">
        <v>42</v>
      </c>
      <c r="E23" s="53" t="s">
        <v>36</v>
      </c>
      <c r="F23" s="61" t="s">
        <v>95</v>
      </c>
      <c r="G23" s="36" t="s">
        <v>96</v>
      </c>
      <c r="H23" s="39" t="s">
        <v>92</v>
      </c>
      <c r="I23" s="40" t="s">
        <v>97</v>
      </c>
      <c r="J23" s="12"/>
    </row>
    <row r="24" spans="1:10" ht="24.95" customHeight="1" x14ac:dyDescent="0.2">
      <c r="A24" s="13">
        <v>10</v>
      </c>
      <c r="B24" s="47" t="s">
        <v>129</v>
      </c>
      <c r="C24" s="47" t="s">
        <v>49</v>
      </c>
      <c r="D24" s="52" t="s">
        <v>48</v>
      </c>
      <c r="E24" s="54" t="s">
        <v>37</v>
      </c>
      <c r="F24" s="64" t="s">
        <v>101</v>
      </c>
      <c r="G24" s="36" t="s">
        <v>96</v>
      </c>
      <c r="H24" s="39" t="s">
        <v>92</v>
      </c>
      <c r="I24" s="40" t="s">
        <v>50</v>
      </c>
      <c r="J24" s="12"/>
    </row>
    <row r="25" spans="1:10" ht="24.95" customHeight="1" x14ac:dyDescent="0.2">
      <c r="A25" s="13">
        <v>11</v>
      </c>
      <c r="B25" s="47" t="s">
        <v>130</v>
      </c>
      <c r="C25" s="47" t="s">
        <v>45</v>
      </c>
      <c r="D25" s="52" t="s">
        <v>44</v>
      </c>
      <c r="E25" s="54" t="s">
        <v>37</v>
      </c>
      <c r="F25" s="64" t="s">
        <v>101</v>
      </c>
      <c r="G25" s="36" t="s">
        <v>96</v>
      </c>
      <c r="H25" s="37" t="s">
        <v>88</v>
      </c>
      <c r="I25" s="38" t="s">
        <v>98</v>
      </c>
    </row>
    <row r="26" spans="1:10" ht="24.95" customHeight="1" x14ac:dyDescent="0.2">
      <c r="A26" s="13">
        <v>12</v>
      </c>
      <c r="B26" s="47" t="s">
        <v>131</v>
      </c>
      <c r="C26" s="47" t="s">
        <v>47</v>
      </c>
      <c r="D26" s="52" t="s">
        <v>46</v>
      </c>
      <c r="E26" s="54" t="s">
        <v>37</v>
      </c>
      <c r="F26" s="64" t="s">
        <v>101</v>
      </c>
      <c r="G26" s="36" t="s">
        <v>96</v>
      </c>
      <c r="H26" s="39" t="s">
        <v>99</v>
      </c>
      <c r="I26" s="40" t="s">
        <v>100</v>
      </c>
    </row>
    <row r="27" spans="1:10" ht="24.95" customHeight="1" x14ac:dyDescent="0.2">
      <c r="A27" s="13">
        <v>13</v>
      </c>
      <c r="B27" s="47" t="s">
        <v>105</v>
      </c>
      <c r="C27" s="47" t="s">
        <v>56</v>
      </c>
      <c r="D27" s="52" t="s">
        <v>55</v>
      </c>
      <c r="E27" s="54" t="s">
        <v>38</v>
      </c>
      <c r="F27" s="42" t="s">
        <v>104</v>
      </c>
      <c r="G27" s="43" t="s">
        <v>96</v>
      </c>
      <c r="H27" s="37" t="s">
        <v>113</v>
      </c>
      <c r="I27" s="38"/>
    </row>
    <row r="28" spans="1:10" ht="24.95" customHeight="1" x14ac:dyDescent="0.2">
      <c r="A28" s="13">
        <v>14</v>
      </c>
      <c r="B28" s="47" t="s">
        <v>106</v>
      </c>
      <c r="C28" s="47" t="s">
        <v>52</v>
      </c>
      <c r="D28" s="52" t="s">
        <v>51</v>
      </c>
      <c r="E28" s="54" t="s">
        <v>38</v>
      </c>
      <c r="F28" s="42" t="s">
        <v>104</v>
      </c>
      <c r="G28" s="43" t="s">
        <v>96</v>
      </c>
      <c r="H28" s="37" t="s">
        <v>88</v>
      </c>
      <c r="I28" s="38"/>
    </row>
    <row r="29" spans="1:10" ht="24.95" customHeight="1" x14ac:dyDescent="0.2">
      <c r="A29" s="13">
        <v>15</v>
      </c>
      <c r="B29" s="47" t="s">
        <v>107</v>
      </c>
      <c r="C29" s="47" t="s">
        <v>54</v>
      </c>
      <c r="D29" s="52" t="s">
        <v>53</v>
      </c>
      <c r="E29" s="54" t="s">
        <v>38</v>
      </c>
      <c r="F29" s="42" t="s">
        <v>104</v>
      </c>
      <c r="G29" s="43" t="s">
        <v>96</v>
      </c>
      <c r="H29" s="37" t="s">
        <v>81</v>
      </c>
      <c r="I29" s="38"/>
    </row>
    <row r="30" spans="1:10" ht="24.95" customHeight="1" x14ac:dyDescent="0.2">
      <c r="A30" s="13">
        <v>16</v>
      </c>
      <c r="B30" s="47" t="s">
        <v>108</v>
      </c>
      <c r="C30" s="47" t="s">
        <v>58</v>
      </c>
      <c r="D30" s="52" t="s">
        <v>57</v>
      </c>
      <c r="E30" s="54" t="s">
        <v>38</v>
      </c>
      <c r="F30" s="42" t="s">
        <v>104</v>
      </c>
      <c r="G30" s="43" t="s">
        <v>96</v>
      </c>
      <c r="H30" s="39" t="s">
        <v>92</v>
      </c>
      <c r="I30" s="40" t="s">
        <v>114</v>
      </c>
    </row>
    <row r="31" spans="1:10" ht="24.95" customHeight="1" x14ac:dyDescent="0.2">
      <c r="A31" s="13">
        <v>17</v>
      </c>
      <c r="B31" s="47" t="s">
        <v>109</v>
      </c>
      <c r="C31" s="47" t="s">
        <v>60</v>
      </c>
      <c r="D31" s="46" t="s">
        <v>59</v>
      </c>
      <c r="E31" s="47" t="s">
        <v>39</v>
      </c>
      <c r="F31" s="64" t="s">
        <v>102</v>
      </c>
      <c r="G31" s="36" t="s">
        <v>96</v>
      </c>
      <c r="H31" s="37" t="s">
        <v>81</v>
      </c>
      <c r="I31" s="38"/>
    </row>
    <row r="32" spans="1:10" ht="24.95" customHeight="1" x14ac:dyDescent="0.2">
      <c r="A32" s="35">
        <v>18</v>
      </c>
      <c r="B32" s="47" t="s">
        <v>110</v>
      </c>
      <c r="C32" s="15" t="s">
        <v>62</v>
      </c>
      <c r="D32" s="34" t="s">
        <v>61</v>
      </c>
      <c r="E32" s="15" t="s">
        <v>40</v>
      </c>
      <c r="F32" s="41" t="s">
        <v>103</v>
      </c>
      <c r="G32" s="44" t="s">
        <v>96</v>
      </c>
      <c r="H32" s="39" t="s">
        <v>92</v>
      </c>
      <c r="I32" s="40" t="s">
        <v>115</v>
      </c>
    </row>
    <row r="33" spans="1:9" ht="24.95" customHeight="1" x14ac:dyDescent="0.2">
      <c r="A33" s="35">
        <v>19</v>
      </c>
      <c r="B33" s="47" t="s">
        <v>111</v>
      </c>
      <c r="C33" s="15" t="s">
        <v>66</v>
      </c>
      <c r="D33" s="34" t="s">
        <v>65</v>
      </c>
      <c r="E33" s="15" t="s">
        <v>41</v>
      </c>
      <c r="F33" s="31" t="s">
        <v>118</v>
      </c>
      <c r="G33" s="44" t="s">
        <v>96</v>
      </c>
      <c r="H33" s="39" t="s">
        <v>92</v>
      </c>
      <c r="I33" s="40" t="s">
        <v>116</v>
      </c>
    </row>
    <row r="34" spans="1:9" ht="24.95" customHeight="1" x14ac:dyDescent="0.2">
      <c r="A34" s="35">
        <v>20</v>
      </c>
      <c r="B34" s="47" t="s">
        <v>112</v>
      </c>
      <c r="C34" s="15" t="s">
        <v>64</v>
      </c>
      <c r="D34" s="34" t="s">
        <v>63</v>
      </c>
      <c r="E34" s="15" t="s">
        <v>41</v>
      </c>
      <c r="F34" s="31" t="s">
        <v>118</v>
      </c>
      <c r="G34" s="44" t="s">
        <v>96</v>
      </c>
      <c r="H34" s="37" t="s">
        <v>88</v>
      </c>
      <c r="I34" s="38" t="s">
        <v>117</v>
      </c>
    </row>
    <row r="35" spans="1:9" ht="24.95" customHeight="1" x14ac:dyDescent="0.2"/>
    <row r="36" spans="1:9" ht="24.95" customHeight="1" x14ac:dyDescent="0.2"/>
    <row r="37" spans="1:9" ht="24.95" customHeight="1" x14ac:dyDescent="0.2"/>
  </sheetData>
  <autoFilter ref="A14:J34" xr:uid="{00000000-0009-0000-0000-000000000000}"/>
  <mergeCells count="13">
    <mergeCell ref="C13:C14"/>
    <mergeCell ref="B13:B14"/>
    <mergeCell ref="A13:A14"/>
    <mergeCell ref="A2:B2"/>
    <mergeCell ref="A5:B5"/>
    <mergeCell ref="A9:I9"/>
    <mergeCell ref="A10:I10"/>
    <mergeCell ref="A11:I11"/>
    <mergeCell ref="H13:I13"/>
    <mergeCell ref="G13:G14"/>
    <mergeCell ref="F13:F14"/>
    <mergeCell ref="E13:E14"/>
    <mergeCell ref="D13:D14"/>
  </mergeCells>
  <conditionalFormatting sqref="C16:C20">
    <cfRule type="duplicateValues" dxfId="147" priority="17"/>
  </conditionalFormatting>
  <conditionalFormatting sqref="C16:C20">
    <cfRule type="duplicateValues" dxfId="146" priority="18"/>
  </conditionalFormatting>
  <conditionalFormatting sqref="C23">
    <cfRule type="duplicateValues" dxfId="145" priority="15"/>
  </conditionalFormatting>
  <conditionalFormatting sqref="C23">
    <cfRule type="duplicateValues" dxfId="144" priority="16"/>
  </conditionalFormatting>
  <conditionalFormatting sqref="C24:C26">
    <cfRule type="duplicateValues" dxfId="143" priority="9"/>
  </conditionalFormatting>
  <conditionalFormatting sqref="C24:C26">
    <cfRule type="duplicateValues" dxfId="142" priority="10"/>
  </conditionalFormatting>
  <conditionalFormatting sqref="C27:C30">
    <cfRule type="duplicateValues" dxfId="141" priority="7"/>
  </conditionalFormatting>
  <conditionalFormatting sqref="C27:C30">
    <cfRule type="duplicateValues" dxfId="140" priority="8"/>
  </conditionalFormatting>
  <conditionalFormatting sqref="C31:C34">
    <cfRule type="duplicateValues" dxfId="139" priority="5"/>
  </conditionalFormatting>
  <conditionalFormatting sqref="C31:C34">
    <cfRule type="duplicateValues" dxfId="138" priority="6"/>
  </conditionalFormatting>
  <conditionalFormatting sqref="C21">
    <cfRule type="duplicateValues" dxfId="137" priority="3"/>
  </conditionalFormatting>
  <conditionalFormatting sqref="C21">
    <cfRule type="duplicateValues" dxfId="136" priority="4"/>
  </conditionalFormatting>
  <conditionalFormatting sqref="C22">
    <cfRule type="duplicateValues" dxfId="135" priority="1"/>
  </conditionalFormatting>
  <conditionalFormatting sqref="C22">
    <cfRule type="duplicateValues" dxfId="134"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K14"/>
  <sheetViews>
    <sheetView topLeftCell="A7" zoomScale="90" zoomScaleNormal="90" workbookViewId="0">
      <selection activeCell="F21" sqref="F21"/>
    </sheetView>
  </sheetViews>
  <sheetFormatPr baseColWidth="10" defaultColWidth="11.42578125" defaultRowHeight="12.75" x14ac:dyDescent="0.2"/>
  <cols>
    <col min="1" max="4" width="11.42578125" style="68"/>
    <col min="5" max="5" width="15.85546875" style="68" bestFit="1" customWidth="1"/>
    <col min="6" max="14" width="11.42578125" style="68"/>
    <col min="15" max="15" width="98.7109375" style="68" bestFit="1" customWidth="1"/>
    <col min="16" max="16384" width="11.42578125" style="68"/>
  </cols>
  <sheetData>
    <row r="1" spans="1:349" ht="24" customHeight="1" x14ac:dyDescent="0.25">
      <c r="A1" s="17"/>
      <c r="B1" s="18"/>
      <c r="C1" s="19"/>
      <c r="D1" s="20"/>
      <c r="E1" s="20"/>
      <c r="F1" s="20"/>
      <c r="G1" s="21"/>
      <c r="H1" s="22"/>
      <c r="I1" s="21"/>
      <c r="J1" s="23"/>
      <c r="K1" s="24"/>
    </row>
    <row r="2" spans="1:349" ht="24" customHeight="1" x14ac:dyDescent="0.25">
      <c r="A2" s="103"/>
      <c r="B2" s="103"/>
      <c r="C2" s="103"/>
      <c r="D2" s="20"/>
      <c r="E2" s="20"/>
      <c r="F2" s="20"/>
      <c r="G2" s="21"/>
      <c r="H2" s="22"/>
      <c r="I2" s="21"/>
      <c r="J2" s="23"/>
      <c r="K2" s="24"/>
    </row>
    <row r="3" spans="1:349" ht="24" customHeight="1" x14ac:dyDescent="0.25">
      <c r="A3" s="17"/>
      <c r="B3" s="18"/>
      <c r="C3" s="19"/>
      <c r="D3" s="20"/>
      <c r="E3" s="20"/>
      <c r="F3" s="20"/>
      <c r="G3" s="21"/>
      <c r="H3" s="22"/>
      <c r="I3" s="21"/>
      <c r="J3" s="23"/>
      <c r="K3" s="24"/>
    </row>
    <row r="4" spans="1:349" ht="24" customHeight="1" x14ac:dyDescent="0.25">
      <c r="A4" s="17"/>
      <c r="B4" s="18"/>
      <c r="C4" s="19"/>
      <c r="D4" s="20"/>
      <c r="E4" s="20"/>
      <c r="F4" s="20"/>
      <c r="G4" s="21"/>
      <c r="H4" s="22"/>
      <c r="I4" s="21"/>
      <c r="J4" s="23"/>
      <c r="K4" s="24"/>
    </row>
    <row r="5" spans="1:349" ht="23.25" customHeight="1" x14ac:dyDescent="0.35">
      <c r="A5" s="104" t="s">
        <v>75</v>
      </c>
      <c r="B5" s="104"/>
      <c r="C5" s="104"/>
      <c r="D5" s="104"/>
      <c r="E5" s="104"/>
      <c r="F5" s="104"/>
      <c r="G5" s="104"/>
      <c r="H5" s="104"/>
      <c r="I5" s="104"/>
      <c r="J5" s="104"/>
      <c r="K5" s="104"/>
      <c r="L5" s="104"/>
      <c r="M5" s="104"/>
      <c r="N5" s="104"/>
      <c r="O5" s="104"/>
      <c r="P5" s="25"/>
    </row>
    <row r="6" spans="1:349" ht="23.25" customHeight="1" x14ac:dyDescent="0.35">
      <c r="A6" s="104" t="s">
        <v>255</v>
      </c>
      <c r="B6" s="104"/>
      <c r="C6" s="104"/>
      <c r="D6" s="104"/>
      <c r="E6" s="104"/>
      <c r="F6" s="104"/>
      <c r="G6" s="104"/>
      <c r="H6" s="104"/>
      <c r="I6" s="104"/>
      <c r="J6" s="104"/>
      <c r="K6" s="104"/>
      <c r="L6" s="104"/>
      <c r="M6" s="104"/>
      <c r="N6" s="104"/>
      <c r="O6" s="104"/>
      <c r="P6" s="25"/>
    </row>
    <row r="7" spans="1:349" ht="15.75" x14ac:dyDescent="0.25">
      <c r="A7" s="99" t="s">
        <v>69</v>
      </c>
      <c r="B7" s="99"/>
      <c r="C7" s="99"/>
      <c r="D7" s="99"/>
      <c r="E7" s="99"/>
      <c r="F7" s="99"/>
      <c r="G7" s="99"/>
      <c r="H7" s="99"/>
      <c r="I7" s="99"/>
      <c r="J7" s="99"/>
      <c r="K7" s="99"/>
      <c r="L7" s="99"/>
      <c r="M7" s="99"/>
      <c r="N7" s="99"/>
      <c r="O7" s="99"/>
      <c r="P7" s="26"/>
    </row>
    <row r="10" spans="1:349" x14ac:dyDescent="0.2">
      <c r="A10" s="107"/>
      <c r="B10" s="107"/>
      <c r="C10" s="107"/>
      <c r="D10" s="107"/>
      <c r="E10" s="107"/>
      <c r="F10" s="107"/>
      <c r="G10" s="105" t="s">
        <v>0</v>
      </c>
      <c r="H10" s="105"/>
      <c r="I10" s="106" t="s">
        <v>1</v>
      </c>
      <c r="J10" s="106"/>
      <c r="K10" s="106"/>
      <c r="L10" s="107"/>
      <c r="M10" s="107"/>
      <c r="N10" s="107"/>
      <c r="O10" s="107"/>
    </row>
    <row r="11" spans="1:349" ht="33.75" x14ac:dyDescent="0.2">
      <c r="A11" s="107"/>
      <c r="B11" s="107"/>
      <c r="C11" s="107"/>
      <c r="D11" s="107"/>
      <c r="E11" s="107"/>
      <c r="F11" s="107"/>
      <c r="G11" s="105"/>
      <c r="H11" s="105"/>
      <c r="I11" s="1" t="s">
        <v>2</v>
      </c>
      <c r="J11" s="108" t="s">
        <v>3</v>
      </c>
      <c r="K11" s="108"/>
      <c r="L11" s="107"/>
      <c r="M11" s="107"/>
      <c r="N11" s="107"/>
      <c r="O11" s="107"/>
    </row>
    <row r="12" spans="1:349" ht="63" x14ac:dyDescent="0.2">
      <c r="A12" s="67" t="s">
        <v>4</v>
      </c>
      <c r="B12" s="2" t="s">
        <v>5</v>
      </c>
      <c r="C12" s="67" t="s">
        <v>6</v>
      </c>
      <c r="D12" s="67" t="s">
        <v>7</v>
      </c>
      <c r="E12" s="67" t="s">
        <v>8</v>
      </c>
      <c r="F12" s="67" t="s">
        <v>9</v>
      </c>
      <c r="G12" s="3" t="s">
        <v>10</v>
      </c>
      <c r="H12" s="3" t="s">
        <v>11</v>
      </c>
      <c r="I12" s="3" t="s">
        <v>12</v>
      </c>
      <c r="J12" s="3" t="s">
        <v>13</v>
      </c>
      <c r="K12" s="3" t="s">
        <v>14</v>
      </c>
      <c r="L12" s="4" t="s">
        <v>15</v>
      </c>
      <c r="M12" s="4" t="s">
        <v>16</v>
      </c>
      <c r="N12" s="5" t="s">
        <v>17</v>
      </c>
      <c r="O12" s="6" t="s">
        <v>18</v>
      </c>
    </row>
    <row r="13" spans="1:349" ht="24.95" customHeight="1" x14ac:dyDescent="0.25">
      <c r="A13" s="115" t="s">
        <v>495</v>
      </c>
      <c r="B13" s="116"/>
      <c r="C13" s="116"/>
      <c r="D13" s="116"/>
      <c r="E13" s="116"/>
      <c r="F13" s="116"/>
      <c r="G13" s="116"/>
      <c r="H13" s="116"/>
      <c r="I13" s="116"/>
      <c r="J13" s="116"/>
      <c r="K13" s="116"/>
      <c r="L13" s="116"/>
      <c r="M13" s="116"/>
      <c r="N13" s="116"/>
      <c r="O13" s="116"/>
      <c r="P13" s="117"/>
    </row>
    <row r="14" spans="1:349" s="50" customFormat="1" x14ac:dyDescent="0.2">
      <c r="A14" s="79"/>
      <c r="B14" s="79"/>
      <c r="C14" s="81"/>
      <c r="D14" s="80"/>
      <c r="E14" s="80"/>
      <c r="F14" s="80"/>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B14" s="79"/>
      <c r="KC14" s="79"/>
      <c r="KD14" s="79"/>
      <c r="KE14" s="79"/>
      <c r="KF14" s="79"/>
      <c r="KG14" s="79"/>
      <c r="KH14" s="79"/>
      <c r="KI14" s="79"/>
      <c r="KJ14" s="79"/>
      <c r="KK14" s="79"/>
      <c r="KL14" s="79"/>
      <c r="KM14" s="79"/>
      <c r="KN14" s="79"/>
      <c r="KO14" s="79"/>
      <c r="KP14" s="79"/>
      <c r="KQ14" s="79"/>
      <c r="KR14" s="79"/>
      <c r="KS14" s="79"/>
      <c r="KT14" s="79"/>
      <c r="KU14" s="79"/>
      <c r="KV14" s="79"/>
      <c r="KW14" s="79"/>
      <c r="KX14" s="79"/>
      <c r="KY14" s="79"/>
      <c r="KZ14" s="79"/>
      <c r="LA14" s="79"/>
      <c r="LB14" s="79"/>
      <c r="LC14" s="79"/>
      <c r="LD14" s="79"/>
      <c r="LE14" s="79"/>
      <c r="LF14" s="79"/>
      <c r="LG14" s="79"/>
      <c r="LH14" s="79"/>
      <c r="LI14" s="79"/>
      <c r="LJ14" s="79"/>
      <c r="LK14" s="79"/>
      <c r="LL14" s="79"/>
      <c r="LM14" s="79"/>
      <c r="LN14" s="79"/>
      <c r="LO14" s="79"/>
      <c r="LP14" s="79"/>
      <c r="LQ14" s="79"/>
      <c r="LR14" s="79"/>
      <c r="LS14" s="79"/>
      <c r="LT14" s="79"/>
      <c r="LU14" s="79"/>
      <c r="LV14" s="79"/>
      <c r="LW14" s="79"/>
      <c r="LX14" s="79"/>
      <c r="LY14" s="79"/>
      <c r="LZ14" s="79"/>
      <c r="MA14" s="79"/>
      <c r="MB14" s="79"/>
      <c r="MC14" s="79"/>
      <c r="MD14" s="79"/>
      <c r="ME14" s="79"/>
      <c r="MF14" s="79"/>
      <c r="MG14" s="79"/>
      <c r="MH14" s="79"/>
      <c r="MI14" s="79"/>
      <c r="MJ14" s="79"/>
      <c r="MK14" s="79"/>
    </row>
  </sheetData>
  <mergeCells count="10">
    <mergeCell ref="A13:P13"/>
    <mergeCell ref="A2:C2"/>
    <mergeCell ref="A5:O5"/>
    <mergeCell ref="A6:O6"/>
    <mergeCell ref="A7:O7"/>
    <mergeCell ref="A10:F11"/>
    <mergeCell ref="G10:H11"/>
    <mergeCell ref="I10:K10"/>
    <mergeCell ref="L10:O11"/>
    <mergeCell ref="J11:K11"/>
  </mergeCells>
  <conditionalFormatting sqref="N12">
    <cfRule type="cellIs" dxfId="73" priority="5" operator="equal">
      <formula>"NO CUMPLE"</formula>
    </cfRule>
    <cfRule type="cellIs" dxfId="72" priority="6" operator="equal">
      <formula>"CUMPLE"</formula>
    </cfRule>
  </conditionalFormatting>
  <conditionalFormatting sqref="D14">
    <cfRule type="duplicateValues" dxfId="71" priority="4"/>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topLeftCell="K4" zoomScale="90" zoomScaleNormal="90" workbookViewId="0">
      <selection activeCell="O14" sqref="O14"/>
    </sheetView>
  </sheetViews>
  <sheetFormatPr baseColWidth="10" defaultColWidth="11.42578125" defaultRowHeight="12.75" x14ac:dyDescent="0.2"/>
  <cols>
    <col min="1" max="4" width="11.42578125" style="68"/>
    <col min="5" max="5" width="18.140625" style="68" bestFit="1" customWidth="1"/>
    <col min="6" max="14" width="11.42578125" style="68"/>
    <col min="15" max="15" width="40"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263</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24.95" customHeight="1" x14ac:dyDescent="0.2">
      <c r="A13" s="13">
        <v>1</v>
      </c>
      <c r="B13" s="45" t="s">
        <v>262</v>
      </c>
      <c r="C13" s="10">
        <v>203</v>
      </c>
      <c r="D13" s="45" t="s">
        <v>261</v>
      </c>
      <c r="E13" s="11" t="s">
        <v>260</v>
      </c>
      <c r="F13" s="45" t="s">
        <v>256</v>
      </c>
      <c r="G13" s="73">
        <v>10</v>
      </c>
      <c r="H13" s="73">
        <v>10</v>
      </c>
      <c r="I13" s="73">
        <v>14</v>
      </c>
      <c r="J13" s="73">
        <v>12.5</v>
      </c>
      <c r="K13" s="73">
        <v>12.5</v>
      </c>
      <c r="L13" s="14">
        <f>SUM(G13:K13)</f>
        <v>59</v>
      </c>
      <c r="M13" s="14">
        <v>59</v>
      </c>
      <c r="N13" s="49" t="s">
        <v>20</v>
      </c>
      <c r="O13" s="160" t="s">
        <v>512</v>
      </c>
    </row>
    <row r="14" spans="1:16" ht="24.95" customHeight="1" x14ac:dyDescent="0.2">
      <c r="A14" s="13">
        <v>2</v>
      </c>
      <c r="B14" s="45" t="s">
        <v>259</v>
      </c>
      <c r="C14" s="10">
        <v>30</v>
      </c>
      <c r="D14" s="45" t="s">
        <v>258</v>
      </c>
      <c r="E14" s="11" t="s">
        <v>257</v>
      </c>
      <c r="F14" s="45" t="s">
        <v>256</v>
      </c>
      <c r="G14" s="73">
        <v>10</v>
      </c>
      <c r="H14" s="73">
        <v>10</v>
      </c>
      <c r="I14" s="73">
        <v>12.5</v>
      </c>
      <c r="J14" s="73">
        <v>10</v>
      </c>
      <c r="K14" s="73">
        <v>10</v>
      </c>
      <c r="L14" s="14">
        <f>SUM(G14:K14)</f>
        <v>52.5</v>
      </c>
      <c r="M14" s="14">
        <v>52.5</v>
      </c>
      <c r="N14" s="49" t="s">
        <v>20</v>
      </c>
      <c r="O14" s="160" t="s">
        <v>513</v>
      </c>
    </row>
    <row r="16" spans="1:16" x14ac:dyDescent="0.2">
      <c r="A16" s="102" t="s">
        <v>494</v>
      </c>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x14ac:dyDescent="0.2">
      <c r="A22" s="102"/>
      <c r="B22" s="102"/>
      <c r="C22" s="102"/>
      <c r="D22" s="102"/>
      <c r="E22" s="102"/>
      <c r="F22" s="102"/>
      <c r="G22" s="102"/>
      <c r="H22" s="102"/>
      <c r="I22" s="102"/>
      <c r="J22" s="102"/>
      <c r="K22" s="102"/>
      <c r="L22" s="102"/>
      <c r="M22" s="102"/>
      <c r="N22" s="102"/>
      <c r="O22" s="102"/>
    </row>
    <row r="23" spans="1:15" ht="15" x14ac:dyDescent="0.2">
      <c r="A23" s="90"/>
      <c r="B23" s="90"/>
      <c r="C23" s="90"/>
      <c r="D23" s="90"/>
      <c r="E23" s="90"/>
      <c r="F23" s="90"/>
      <c r="G23" s="90"/>
      <c r="H23" s="90"/>
      <c r="I23" s="90"/>
      <c r="J23" s="90"/>
      <c r="K23" s="90"/>
      <c r="L23" s="90"/>
      <c r="M23" s="90"/>
      <c r="N23" s="90"/>
      <c r="O23" s="90"/>
    </row>
    <row r="24" spans="1:15" ht="15" x14ac:dyDescent="0.2">
      <c r="A24" s="90"/>
      <c r="B24" s="90"/>
      <c r="C24" s="90"/>
      <c r="D24" s="90"/>
      <c r="E24" s="90"/>
      <c r="F24" s="90"/>
      <c r="G24" s="90"/>
      <c r="H24" s="90"/>
      <c r="I24" s="90"/>
      <c r="J24" s="90"/>
      <c r="K24" s="90"/>
      <c r="L24" s="90"/>
      <c r="M24" s="90"/>
      <c r="N24" s="90"/>
      <c r="O24" s="93" t="s">
        <v>493</v>
      </c>
    </row>
    <row r="25" spans="1:15" ht="15.75" x14ac:dyDescent="0.25">
      <c r="A25" s="29"/>
      <c r="B25" s="29"/>
      <c r="C25" s="29"/>
      <c r="D25" s="29"/>
      <c r="E25" s="29"/>
      <c r="F25" s="29"/>
      <c r="G25" s="29"/>
      <c r="H25" s="29"/>
      <c r="I25" s="29"/>
      <c r="J25" s="29"/>
      <c r="K25" s="29"/>
      <c r="L25" s="29"/>
      <c r="M25" s="29"/>
      <c r="N25" s="91"/>
      <c r="O25" s="92">
        <v>44308</v>
      </c>
    </row>
  </sheetData>
  <mergeCells count="10">
    <mergeCell ref="A16:O22"/>
    <mergeCell ref="A2:C2"/>
    <mergeCell ref="A5:O5"/>
    <mergeCell ref="A6:O6"/>
    <mergeCell ref="A7:O7"/>
    <mergeCell ref="A10:F11"/>
    <mergeCell ref="G10:H11"/>
    <mergeCell ref="I10:K10"/>
    <mergeCell ref="L10:O11"/>
    <mergeCell ref="J11:K11"/>
  </mergeCells>
  <conditionalFormatting sqref="N12">
    <cfRule type="cellIs" dxfId="70" priority="4" operator="equal">
      <formula>"NO CUMPLE"</formula>
    </cfRule>
    <cfRule type="cellIs" dxfId="69" priority="5" operator="equal">
      <formula>"CUMPLE"</formula>
    </cfRule>
  </conditionalFormatting>
  <conditionalFormatting sqref="N13:N14">
    <cfRule type="cellIs" dxfId="68" priority="1" operator="equal">
      <formula>"NO CUMPLE"</formula>
    </cfRule>
    <cfRule type="cellIs" dxfId="67" priority="2" operator="equal">
      <formula>"CUMPLE"</formula>
    </cfRule>
  </conditionalFormatting>
  <conditionalFormatting sqref="D13:D14">
    <cfRule type="duplicateValues" dxfId="66" priority="87"/>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5"/>
  <sheetViews>
    <sheetView topLeftCell="J1" zoomScale="69" zoomScaleNormal="70" workbookViewId="0">
      <selection activeCell="Q14" sqref="Q14"/>
    </sheetView>
  </sheetViews>
  <sheetFormatPr baseColWidth="10" defaultColWidth="11.42578125" defaultRowHeight="12.75" x14ac:dyDescent="0.2"/>
  <cols>
    <col min="1" max="4" width="11.42578125" style="68"/>
    <col min="5" max="5" width="20.140625" style="68" bestFit="1" customWidth="1"/>
    <col min="6" max="14" width="11.42578125" style="68"/>
    <col min="15" max="15" width="50"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271</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24.95" customHeight="1" x14ac:dyDescent="0.2">
      <c r="A13" s="9">
        <v>1</v>
      </c>
      <c r="B13" s="47" t="s">
        <v>270</v>
      </c>
      <c r="C13" s="83">
        <v>47</v>
      </c>
      <c r="D13" s="45" t="s">
        <v>269</v>
      </c>
      <c r="E13" s="11" t="s">
        <v>268</v>
      </c>
      <c r="F13" s="45" t="s">
        <v>264</v>
      </c>
      <c r="G13" s="76">
        <v>12.5</v>
      </c>
      <c r="H13" s="76">
        <v>12.5</v>
      </c>
      <c r="I13" s="76">
        <v>12.5</v>
      </c>
      <c r="J13" s="76">
        <v>10</v>
      </c>
      <c r="K13" s="76">
        <v>10</v>
      </c>
      <c r="L13" s="75">
        <f>SUM(G13:K13)</f>
        <v>57.5</v>
      </c>
      <c r="M13" s="75">
        <v>57.5</v>
      </c>
      <c r="N13" s="82" t="s">
        <v>20</v>
      </c>
      <c r="O13" s="160" t="s">
        <v>514</v>
      </c>
    </row>
    <row r="14" spans="1:16" ht="24.95" customHeight="1" x14ac:dyDescent="0.2">
      <c r="A14" s="9">
        <v>2</v>
      </c>
      <c r="B14" s="47" t="s">
        <v>267</v>
      </c>
      <c r="C14" s="83">
        <v>98</v>
      </c>
      <c r="D14" s="45" t="s">
        <v>266</v>
      </c>
      <c r="E14" s="11" t="s">
        <v>265</v>
      </c>
      <c r="F14" s="45" t="s">
        <v>264</v>
      </c>
      <c r="G14" s="76">
        <v>12.5</v>
      </c>
      <c r="H14" s="76">
        <v>14</v>
      </c>
      <c r="I14" s="76">
        <v>10</v>
      </c>
      <c r="J14" s="76">
        <v>10</v>
      </c>
      <c r="K14" s="76">
        <v>10</v>
      </c>
      <c r="L14" s="75">
        <f>SUM(G14:K14)</f>
        <v>56.5</v>
      </c>
      <c r="M14" s="75">
        <v>56.5</v>
      </c>
      <c r="N14" s="82" t="s">
        <v>20</v>
      </c>
      <c r="O14" s="160" t="s">
        <v>515</v>
      </c>
    </row>
    <row r="16" spans="1:16" x14ac:dyDescent="0.2">
      <c r="A16" s="102" t="s">
        <v>494</v>
      </c>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x14ac:dyDescent="0.2">
      <c r="A22" s="102"/>
      <c r="B22" s="102"/>
      <c r="C22" s="102"/>
      <c r="D22" s="102"/>
      <c r="E22" s="102"/>
      <c r="F22" s="102"/>
      <c r="G22" s="102"/>
      <c r="H22" s="102"/>
      <c r="I22" s="102"/>
      <c r="J22" s="102"/>
      <c r="K22" s="102"/>
      <c r="L22" s="102"/>
      <c r="M22" s="102"/>
      <c r="N22" s="102"/>
      <c r="O22" s="102"/>
    </row>
    <row r="23" spans="1:15" ht="15" x14ac:dyDescent="0.2">
      <c r="A23" s="90"/>
      <c r="B23" s="90"/>
      <c r="C23" s="90"/>
      <c r="D23" s="90"/>
      <c r="E23" s="90"/>
      <c r="F23" s="90"/>
      <c r="G23" s="90"/>
      <c r="H23" s="90"/>
      <c r="I23" s="90"/>
      <c r="J23" s="90"/>
      <c r="K23" s="90"/>
      <c r="L23" s="90"/>
      <c r="M23" s="90"/>
      <c r="N23" s="90"/>
      <c r="O23" s="90"/>
    </row>
    <row r="24" spans="1:15" ht="15" x14ac:dyDescent="0.2">
      <c r="A24" s="90"/>
      <c r="B24" s="90"/>
      <c r="C24" s="90"/>
      <c r="D24" s="90"/>
      <c r="E24" s="90"/>
      <c r="F24" s="90"/>
      <c r="G24" s="90"/>
      <c r="H24" s="90"/>
      <c r="I24" s="90"/>
      <c r="J24" s="90"/>
      <c r="K24" s="90"/>
      <c r="L24" s="90"/>
      <c r="M24" s="90"/>
      <c r="N24" s="90"/>
      <c r="O24" s="93" t="s">
        <v>493</v>
      </c>
    </row>
    <row r="25" spans="1:15" ht="15.75" x14ac:dyDescent="0.25">
      <c r="A25" s="29"/>
      <c r="B25" s="29"/>
      <c r="C25" s="29"/>
      <c r="D25" s="29"/>
      <c r="E25" s="29"/>
      <c r="F25" s="29"/>
      <c r="G25" s="29"/>
      <c r="H25" s="29"/>
      <c r="I25" s="29"/>
      <c r="J25" s="29"/>
      <c r="K25" s="29"/>
      <c r="L25" s="29"/>
      <c r="M25" s="29"/>
      <c r="N25" s="91"/>
      <c r="O25" s="92">
        <v>44308</v>
      </c>
    </row>
  </sheetData>
  <mergeCells count="10">
    <mergeCell ref="A16:O22"/>
    <mergeCell ref="A2:C2"/>
    <mergeCell ref="A5:O5"/>
    <mergeCell ref="A6:O6"/>
    <mergeCell ref="A7:O7"/>
    <mergeCell ref="A10:F11"/>
    <mergeCell ref="G10:H11"/>
    <mergeCell ref="I10:K10"/>
    <mergeCell ref="L10:O11"/>
    <mergeCell ref="J11:K11"/>
  </mergeCells>
  <conditionalFormatting sqref="N12">
    <cfRule type="cellIs" dxfId="65" priority="4" operator="equal">
      <formula>"NO CUMPLE"</formula>
    </cfRule>
    <cfRule type="cellIs" dxfId="64" priority="5" operator="equal">
      <formula>"CUMPLE"</formula>
    </cfRule>
  </conditionalFormatting>
  <conditionalFormatting sqref="N13:N14">
    <cfRule type="cellIs" dxfId="63" priority="1" operator="equal">
      <formula>"NO CUMPLE"</formula>
    </cfRule>
    <cfRule type="cellIs" dxfId="62" priority="2" operator="equal">
      <formula>"CUMPLE"</formula>
    </cfRule>
  </conditionalFormatting>
  <conditionalFormatting sqref="D13:D14">
    <cfRule type="duplicateValues" dxfId="61" priority="88"/>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7"/>
  <sheetViews>
    <sheetView topLeftCell="G1" zoomScale="60" zoomScaleNormal="80" workbookViewId="0">
      <selection activeCell="P17" sqref="P17"/>
    </sheetView>
  </sheetViews>
  <sheetFormatPr baseColWidth="10" defaultColWidth="11.42578125" defaultRowHeight="12.75" x14ac:dyDescent="0.2"/>
  <cols>
    <col min="1" max="4" width="11.42578125" style="68"/>
    <col min="5" max="5" width="26.85546875" style="68" bestFit="1" customWidth="1"/>
    <col min="6" max="14" width="11.42578125" style="68"/>
    <col min="15" max="15" width="53.7109375"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285</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24.95" customHeight="1" x14ac:dyDescent="0.2">
      <c r="A13" s="9">
        <v>1</v>
      </c>
      <c r="B13" s="47" t="s">
        <v>284</v>
      </c>
      <c r="C13" s="10">
        <v>89</v>
      </c>
      <c r="D13" s="45" t="s">
        <v>283</v>
      </c>
      <c r="E13" s="11" t="s">
        <v>282</v>
      </c>
      <c r="F13" s="45" t="s">
        <v>272</v>
      </c>
      <c r="G13" s="73">
        <v>12.5</v>
      </c>
      <c r="H13" s="73">
        <v>14</v>
      </c>
      <c r="I13" s="73">
        <v>14</v>
      </c>
      <c r="J13" s="73">
        <v>12.5</v>
      </c>
      <c r="K13" s="73">
        <v>14</v>
      </c>
      <c r="L13" s="14">
        <f t="shared" ref="L13:L16" si="0">SUM(G13:K13)</f>
        <v>67</v>
      </c>
      <c r="M13" s="14">
        <v>67</v>
      </c>
      <c r="N13" s="84" t="s">
        <v>20</v>
      </c>
      <c r="O13" s="160" t="s">
        <v>516</v>
      </c>
    </row>
    <row r="14" spans="1:16" ht="24.95" customHeight="1" x14ac:dyDescent="0.2">
      <c r="A14" s="9">
        <v>2</v>
      </c>
      <c r="B14" s="47" t="s">
        <v>281</v>
      </c>
      <c r="C14" s="10">
        <v>105</v>
      </c>
      <c r="D14" s="45" t="s">
        <v>280</v>
      </c>
      <c r="E14" s="11" t="s">
        <v>279</v>
      </c>
      <c r="F14" s="45" t="s">
        <v>272</v>
      </c>
      <c r="G14" s="73">
        <v>10</v>
      </c>
      <c r="H14" s="73">
        <v>14</v>
      </c>
      <c r="I14" s="73">
        <v>14</v>
      </c>
      <c r="J14" s="73">
        <v>14</v>
      </c>
      <c r="K14" s="73">
        <v>12.5</v>
      </c>
      <c r="L14" s="14">
        <f t="shared" si="0"/>
        <v>64.5</v>
      </c>
      <c r="M14" s="14">
        <v>64.5</v>
      </c>
      <c r="N14" s="84" t="s">
        <v>20</v>
      </c>
      <c r="O14" s="160" t="s">
        <v>517</v>
      </c>
    </row>
    <row r="15" spans="1:16" ht="24.95" customHeight="1" x14ac:dyDescent="0.2">
      <c r="A15" s="9">
        <v>3</v>
      </c>
      <c r="B15" s="47" t="s">
        <v>278</v>
      </c>
      <c r="C15" s="10">
        <v>62</v>
      </c>
      <c r="D15" s="45" t="s">
        <v>277</v>
      </c>
      <c r="E15" s="11" t="s">
        <v>276</v>
      </c>
      <c r="F15" s="45" t="s">
        <v>272</v>
      </c>
      <c r="G15" s="73">
        <v>12.5</v>
      </c>
      <c r="H15" s="73">
        <v>14</v>
      </c>
      <c r="I15" s="73">
        <v>14</v>
      </c>
      <c r="J15" s="73">
        <v>10</v>
      </c>
      <c r="K15" s="73">
        <v>12.5</v>
      </c>
      <c r="L15" s="14">
        <f t="shared" si="0"/>
        <v>63</v>
      </c>
      <c r="M15" s="14">
        <v>63</v>
      </c>
      <c r="N15" s="84" t="s">
        <v>20</v>
      </c>
      <c r="O15" s="160" t="s">
        <v>518</v>
      </c>
    </row>
    <row r="16" spans="1:16" ht="24.95" customHeight="1" x14ac:dyDescent="0.2">
      <c r="A16" s="9">
        <v>4</v>
      </c>
      <c r="B16" s="47" t="s">
        <v>275</v>
      </c>
      <c r="C16" s="10">
        <v>62</v>
      </c>
      <c r="D16" s="45" t="s">
        <v>274</v>
      </c>
      <c r="E16" s="11" t="s">
        <v>273</v>
      </c>
      <c r="F16" s="45" t="s">
        <v>272</v>
      </c>
      <c r="G16" s="73">
        <v>10</v>
      </c>
      <c r="H16" s="73">
        <v>14</v>
      </c>
      <c r="I16" s="73">
        <v>14</v>
      </c>
      <c r="J16" s="73">
        <v>10</v>
      </c>
      <c r="K16" s="73">
        <v>12.5</v>
      </c>
      <c r="L16" s="14">
        <f t="shared" si="0"/>
        <v>60.5</v>
      </c>
      <c r="M16" s="14">
        <v>60.5</v>
      </c>
      <c r="N16" s="84" t="s">
        <v>20</v>
      </c>
      <c r="O16" s="160" t="s">
        <v>519</v>
      </c>
    </row>
    <row r="18" spans="1:15" x14ac:dyDescent="0.2">
      <c r="A18" s="102" t="s">
        <v>494</v>
      </c>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x14ac:dyDescent="0.2">
      <c r="A22" s="102"/>
      <c r="B22" s="102"/>
      <c r="C22" s="102"/>
      <c r="D22" s="102"/>
      <c r="E22" s="102"/>
      <c r="F22" s="102"/>
      <c r="G22" s="102"/>
      <c r="H22" s="102"/>
      <c r="I22" s="102"/>
      <c r="J22" s="102"/>
      <c r="K22" s="102"/>
      <c r="L22" s="102"/>
      <c r="M22" s="102"/>
      <c r="N22" s="102"/>
      <c r="O22" s="102"/>
    </row>
    <row r="23" spans="1:15" x14ac:dyDescent="0.2">
      <c r="A23" s="102"/>
      <c r="B23" s="102"/>
      <c r="C23" s="102"/>
      <c r="D23" s="102"/>
      <c r="E23" s="102"/>
      <c r="F23" s="102"/>
      <c r="G23" s="102"/>
      <c r="H23" s="102"/>
      <c r="I23" s="102"/>
      <c r="J23" s="102"/>
      <c r="K23" s="102"/>
      <c r="L23" s="102"/>
      <c r="M23" s="102"/>
      <c r="N23" s="102"/>
      <c r="O23" s="102"/>
    </row>
    <row r="24" spans="1:15" x14ac:dyDescent="0.2">
      <c r="A24" s="102"/>
      <c r="B24" s="102"/>
      <c r="C24" s="102"/>
      <c r="D24" s="102"/>
      <c r="E24" s="102"/>
      <c r="F24" s="102"/>
      <c r="G24" s="102"/>
      <c r="H24" s="102"/>
      <c r="I24" s="102"/>
      <c r="J24" s="102"/>
      <c r="K24" s="102"/>
      <c r="L24" s="102"/>
      <c r="M24" s="102"/>
      <c r="N24" s="102"/>
      <c r="O24" s="102"/>
    </row>
    <row r="25" spans="1:15" ht="15" x14ac:dyDescent="0.2">
      <c r="A25" s="90"/>
      <c r="B25" s="90"/>
      <c r="C25" s="90"/>
      <c r="D25" s="90"/>
      <c r="E25" s="90"/>
      <c r="F25" s="90"/>
      <c r="G25" s="90"/>
      <c r="H25" s="90"/>
      <c r="I25" s="90"/>
      <c r="J25" s="90"/>
      <c r="K25" s="90"/>
      <c r="L25" s="90"/>
      <c r="M25" s="90"/>
      <c r="N25" s="90"/>
      <c r="O25" s="90"/>
    </row>
    <row r="26" spans="1:15" ht="15" x14ac:dyDescent="0.2">
      <c r="A26" s="90"/>
      <c r="B26" s="90"/>
      <c r="C26" s="90"/>
      <c r="D26" s="90"/>
      <c r="E26" s="90"/>
      <c r="F26" s="90"/>
      <c r="G26" s="90"/>
      <c r="H26" s="90"/>
      <c r="I26" s="90"/>
      <c r="J26" s="90"/>
      <c r="K26" s="90"/>
      <c r="L26" s="90"/>
      <c r="M26" s="90"/>
      <c r="N26" s="90"/>
      <c r="O26" s="93" t="s">
        <v>493</v>
      </c>
    </row>
    <row r="27" spans="1:15" ht="15.75" x14ac:dyDescent="0.25">
      <c r="A27" s="29"/>
      <c r="B27" s="29"/>
      <c r="C27" s="29"/>
      <c r="D27" s="29"/>
      <c r="E27" s="29"/>
      <c r="F27" s="29"/>
      <c r="G27" s="29"/>
      <c r="H27" s="29"/>
      <c r="I27" s="29"/>
      <c r="J27" s="29"/>
      <c r="K27" s="29"/>
      <c r="L27" s="29"/>
      <c r="M27" s="29"/>
      <c r="N27" s="91"/>
      <c r="O27" s="92">
        <v>44308</v>
      </c>
    </row>
  </sheetData>
  <mergeCells count="10">
    <mergeCell ref="A18:O24"/>
    <mergeCell ref="A2:C2"/>
    <mergeCell ref="A5:O5"/>
    <mergeCell ref="A6:O6"/>
    <mergeCell ref="A7:O7"/>
    <mergeCell ref="A10:F11"/>
    <mergeCell ref="G10:H11"/>
    <mergeCell ref="I10:K10"/>
    <mergeCell ref="L10:O11"/>
    <mergeCell ref="J11:K11"/>
  </mergeCells>
  <conditionalFormatting sqref="N12">
    <cfRule type="cellIs" dxfId="60" priority="4" operator="equal">
      <formula>"NO CUMPLE"</formula>
    </cfRule>
    <cfRule type="cellIs" dxfId="59" priority="5" operator="equal">
      <formula>"CUMPLE"</formula>
    </cfRule>
  </conditionalFormatting>
  <conditionalFormatting sqref="N13:N16">
    <cfRule type="cellIs" dxfId="58" priority="1" operator="equal">
      <formula>"NO CUMPLE"</formula>
    </cfRule>
    <cfRule type="cellIs" dxfId="57" priority="2" operator="equal">
      <formula>"CUMPLE"</formula>
    </cfRule>
  </conditionalFormatting>
  <conditionalFormatting sqref="D13:D16">
    <cfRule type="duplicateValues" dxfId="56" priority="89"/>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8"/>
  <sheetViews>
    <sheetView topLeftCell="H20" zoomScale="57" zoomScaleNormal="82" workbookViewId="0">
      <selection activeCell="P33" sqref="P33:P37"/>
    </sheetView>
  </sheetViews>
  <sheetFormatPr baseColWidth="10" defaultRowHeight="12.75" x14ac:dyDescent="0.2"/>
  <cols>
    <col min="2" max="2" width="18.5703125" customWidth="1"/>
    <col min="5" max="5" width="25.42578125" bestFit="1" customWidth="1"/>
    <col min="7" max="7" width="20.5703125" customWidth="1"/>
    <col min="15" max="15" width="16.140625" customWidth="1"/>
    <col min="16" max="16" width="29.5703125" customWidth="1"/>
    <col min="20" max="20" width="32.28515625" bestFit="1" customWidth="1"/>
  </cols>
  <sheetData>
    <row r="1" spans="1:21" ht="24" customHeight="1" x14ac:dyDescent="0.25">
      <c r="A1" s="17"/>
      <c r="B1" s="18"/>
      <c r="C1" s="19"/>
      <c r="D1" s="20"/>
      <c r="E1" s="20"/>
      <c r="F1" s="20"/>
      <c r="G1" s="21"/>
      <c r="H1" s="22"/>
      <c r="I1" s="21"/>
      <c r="J1" s="23"/>
      <c r="K1" s="24"/>
    </row>
    <row r="2" spans="1:21" ht="24" customHeight="1" x14ac:dyDescent="0.25">
      <c r="A2" s="103"/>
      <c r="B2" s="103"/>
      <c r="C2" s="103"/>
      <c r="D2" s="20"/>
      <c r="E2" s="20"/>
      <c r="F2" s="20"/>
      <c r="G2" s="21"/>
      <c r="H2" s="22"/>
      <c r="I2" s="21"/>
      <c r="J2" s="23"/>
      <c r="K2" s="24"/>
    </row>
    <row r="3" spans="1:21" ht="24" customHeight="1" x14ac:dyDescent="0.25">
      <c r="A3" s="17"/>
      <c r="B3" s="18"/>
      <c r="C3" s="19"/>
      <c r="D3" s="20"/>
      <c r="E3" s="20"/>
      <c r="F3" s="20"/>
      <c r="G3" s="21"/>
      <c r="H3" s="22"/>
      <c r="I3" s="21"/>
      <c r="J3" s="23"/>
      <c r="K3" s="24"/>
    </row>
    <row r="4" spans="1:21" ht="24" customHeight="1" x14ac:dyDescent="0.25">
      <c r="A4" s="17"/>
      <c r="B4" s="18"/>
      <c r="C4" s="19"/>
      <c r="D4" s="20"/>
      <c r="E4" s="20"/>
      <c r="F4" s="20"/>
      <c r="G4" s="21"/>
      <c r="H4" s="22"/>
      <c r="I4" s="21"/>
      <c r="J4" s="23"/>
      <c r="K4" s="24"/>
    </row>
    <row r="5" spans="1:21" ht="23.25" customHeight="1" x14ac:dyDescent="0.35">
      <c r="A5" s="104" t="s">
        <v>75</v>
      </c>
      <c r="B5" s="104"/>
      <c r="C5" s="104"/>
      <c r="D5" s="104"/>
      <c r="E5" s="104"/>
      <c r="F5" s="104"/>
      <c r="G5" s="104"/>
      <c r="H5" s="104"/>
      <c r="I5" s="104"/>
      <c r="J5" s="104"/>
      <c r="K5" s="104"/>
      <c r="L5" s="104"/>
      <c r="M5" s="104"/>
      <c r="N5" s="104"/>
      <c r="O5" s="104"/>
      <c r="P5" s="25"/>
    </row>
    <row r="6" spans="1:21" ht="23.25" customHeight="1" x14ac:dyDescent="0.35">
      <c r="A6" s="104" t="s">
        <v>74</v>
      </c>
      <c r="B6" s="104"/>
      <c r="C6" s="104"/>
      <c r="D6" s="104"/>
      <c r="E6" s="104"/>
      <c r="F6" s="104"/>
      <c r="G6" s="104"/>
      <c r="H6" s="104"/>
      <c r="I6" s="104"/>
      <c r="J6" s="104"/>
      <c r="K6" s="104"/>
      <c r="L6" s="104"/>
      <c r="M6" s="104"/>
      <c r="N6" s="104"/>
      <c r="O6" s="104"/>
      <c r="P6" s="25"/>
    </row>
    <row r="7" spans="1:21" ht="15.75" x14ac:dyDescent="0.25">
      <c r="A7" s="99" t="s">
        <v>69</v>
      </c>
      <c r="B7" s="99"/>
      <c r="C7" s="99"/>
      <c r="D7" s="99"/>
      <c r="E7" s="99"/>
      <c r="F7" s="99"/>
      <c r="G7" s="99"/>
      <c r="H7" s="99"/>
      <c r="I7" s="99"/>
      <c r="J7" s="99"/>
      <c r="K7" s="99"/>
      <c r="L7" s="99"/>
      <c r="M7" s="99"/>
      <c r="N7" s="99"/>
      <c r="O7" s="99"/>
      <c r="P7" s="26"/>
    </row>
    <row r="10" spans="1:21" ht="12.75" customHeight="1" x14ac:dyDescent="0.2">
      <c r="A10" s="109"/>
      <c r="B10" s="110"/>
      <c r="C10" s="110"/>
      <c r="D10" s="110"/>
      <c r="E10" s="110"/>
      <c r="F10" s="110"/>
      <c r="G10" s="111"/>
      <c r="H10" s="105" t="s">
        <v>0</v>
      </c>
      <c r="I10" s="105"/>
      <c r="J10" s="106" t="s">
        <v>1</v>
      </c>
      <c r="K10" s="106"/>
      <c r="L10" s="106"/>
      <c r="M10" s="107"/>
      <c r="N10" s="107"/>
      <c r="O10" s="107"/>
      <c r="P10" s="107"/>
    </row>
    <row r="11" spans="1:21" ht="33.75" x14ac:dyDescent="0.2">
      <c r="A11" s="112"/>
      <c r="B11" s="113"/>
      <c r="C11" s="113"/>
      <c r="D11" s="113"/>
      <c r="E11" s="113"/>
      <c r="F11" s="113"/>
      <c r="G11" s="114"/>
      <c r="H11" s="105"/>
      <c r="I11" s="105"/>
      <c r="J11" s="1" t="s">
        <v>2</v>
      </c>
      <c r="K11" s="108" t="s">
        <v>3</v>
      </c>
      <c r="L11" s="108"/>
      <c r="M11" s="107"/>
      <c r="N11" s="107"/>
      <c r="O11" s="107"/>
      <c r="P11" s="107"/>
    </row>
    <row r="12" spans="1:21"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c r="S12" s="81"/>
      <c r="T12" s="81"/>
      <c r="U12" s="81"/>
    </row>
    <row r="13" spans="1:21" ht="30" customHeight="1" x14ac:dyDescent="0.2">
      <c r="A13" s="62">
        <v>1</v>
      </c>
      <c r="B13" s="47" t="s">
        <v>286</v>
      </c>
      <c r="C13" s="10">
        <v>25</v>
      </c>
      <c r="D13" s="47" t="s">
        <v>287</v>
      </c>
      <c r="E13" s="46" t="s">
        <v>288</v>
      </c>
      <c r="F13" s="47" t="s">
        <v>37</v>
      </c>
      <c r="G13" s="31" t="s">
        <v>101</v>
      </c>
      <c r="H13" s="73">
        <v>14</v>
      </c>
      <c r="I13" s="73" t="s">
        <v>19</v>
      </c>
      <c r="J13" s="73">
        <v>14</v>
      </c>
      <c r="K13" s="73">
        <v>14</v>
      </c>
      <c r="L13" s="73" t="s">
        <v>19</v>
      </c>
      <c r="M13" s="14">
        <f t="shared" ref="M13:M37" si="0">SUM(H13:L13)</f>
        <v>42</v>
      </c>
      <c r="N13" s="14">
        <v>69.930000000000007</v>
      </c>
      <c r="O13" s="49" t="s">
        <v>20</v>
      </c>
      <c r="P13" s="119" t="s">
        <v>520</v>
      </c>
      <c r="S13" s="157"/>
      <c r="T13" s="155"/>
      <c r="U13" s="155"/>
    </row>
    <row r="14" spans="1:21" ht="30" customHeight="1" x14ac:dyDescent="0.2">
      <c r="A14" s="57">
        <v>2</v>
      </c>
      <c r="B14" s="45" t="s">
        <v>289</v>
      </c>
      <c r="C14" s="10">
        <v>47</v>
      </c>
      <c r="D14" s="45" t="s">
        <v>290</v>
      </c>
      <c r="E14" s="11" t="s">
        <v>291</v>
      </c>
      <c r="F14" s="45" t="s">
        <v>37</v>
      </c>
      <c r="G14" s="31" t="s">
        <v>101</v>
      </c>
      <c r="H14" s="73">
        <v>14</v>
      </c>
      <c r="I14" s="73" t="s">
        <v>19</v>
      </c>
      <c r="J14" s="73">
        <v>14</v>
      </c>
      <c r="K14" s="73">
        <v>14</v>
      </c>
      <c r="L14" s="73" t="s">
        <v>19</v>
      </c>
      <c r="M14" s="14">
        <f t="shared" si="0"/>
        <v>42</v>
      </c>
      <c r="N14" s="14">
        <v>69.930000000000007</v>
      </c>
      <c r="O14" s="49" t="s">
        <v>20</v>
      </c>
      <c r="P14" s="120"/>
      <c r="S14" s="81"/>
      <c r="T14" s="81"/>
      <c r="U14" s="81"/>
    </row>
    <row r="15" spans="1:21" ht="30" customHeight="1" x14ac:dyDescent="0.2">
      <c r="A15" s="62">
        <v>3</v>
      </c>
      <c r="B15" s="45" t="s">
        <v>292</v>
      </c>
      <c r="C15" s="10">
        <v>65</v>
      </c>
      <c r="D15" s="45" t="s">
        <v>293</v>
      </c>
      <c r="E15" s="11" t="s">
        <v>294</v>
      </c>
      <c r="F15" s="45" t="s">
        <v>37</v>
      </c>
      <c r="G15" s="31" t="s">
        <v>101</v>
      </c>
      <c r="H15" s="73">
        <v>14</v>
      </c>
      <c r="I15" s="73" t="s">
        <v>19</v>
      </c>
      <c r="J15" s="73">
        <v>14</v>
      </c>
      <c r="K15" s="73">
        <v>14</v>
      </c>
      <c r="L15" s="73" t="s">
        <v>19</v>
      </c>
      <c r="M15" s="14">
        <f t="shared" si="0"/>
        <v>42</v>
      </c>
      <c r="N15" s="14">
        <v>69.930000000000007</v>
      </c>
      <c r="O15" s="49" t="s">
        <v>20</v>
      </c>
      <c r="P15" s="120"/>
      <c r="S15" s="81"/>
      <c r="T15" s="81"/>
      <c r="U15" s="81"/>
    </row>
    <row r="16" spans="1:21" ht="24.95" customHeight="1" x14ac:dyDescent="0.2">
      <c r="A16" s="57">
        <v>4</v>
      </c>
      <c r="B16" s="47" t="s">
        <v>130</v>
      </c>
      <c r="C16" s="48">
        <v>91</v>
      </c>
      <c r="D16" s="45" t="s">
        <v>45</v>
      </c>
      <c r="E16" s="11" t="s">
        <v>44</v>
      </c>
      <c r="F16" s="45" t="s">
        <v>37</v>
      </c>
      <c r="G16" s="31" t="s">
        <v>101</v>
      </c>
      <c r="H16" s="73">
        <v>12.5</v>
      </c>
      <c r="I16" s="73" t="s">
        <v>19</v>
      </c>
      <c r="J16" s="73">
        <v>14</v>
      </c>
      <c r="K16" s="73">
        <v>14</v>
      </c>
      <c r="L16" s="73" t="s">
        <v>19</v>
      </c>
      <c r="M16" s="16">
        <f t="shared" si="0"/>
        <v>40.5</v>
      </c>
      <c r="N16" s="16">
        <f>M16*1.665</f>
        <v>67.432500000000005</v>
      </c>
      <c r="O16" s="49" t="s">
        <v>20</v>
      </c>
      <c r="P16" s="120"/>
    </row>
    <row r="17" spans="1:16" ht="24.95" customHeight="1" x14ac:dyDescent="0.2">
      <c r="A17" s="62">
        <v>5</v>
      </c>
      <c r="B17" s="47" t="s">
        <v>295</v>
      </c>
      <c r="C17" s="10">
        <v>34</v>
      </c>
      <c r="D17" s="45" t="s">
        <v>296</v>
      </c>
      <c r="E17" s="11" t="s">
        <v>297</v>
      </c>
      <c r="F17" s="45" t="s">
        <v>37</v>
      </c>
      <c r="G17" s="31" t="s">
        <v>101</v>
      </c>
      <c r="H17" s="73">
        <v>12.5</v>
      </c>
      <c r="I17" s="73" t="s">
        <v>19</v>
      </c>
      <c r="J17" s="73">
        <v>14</v>
      </c>
      <c r="K17" s="73">
        <v>14</v>
      </c>
      <c r="L17" s="73" t="s">
        <v>19</v>
      </c>
      <c r="M17" s="14">
        <f t="shared" si="0"/>
        <v>40.5</v>
      </c>
      <c r="N17" s="14">
        <v>67.432500000000005</v>
      </c>
      <c r="O17" s="49" t="s">
        <v>20</v>
      </c>
      <c r="P17" s="121"/>
    </row>
    <row r="18" spans="1:16" ht="24.95" customHeight="1" x14ac:dyDescent="0.2">
      <c r="A18" s="57">
        <v>6</v>
      </c>
      <c r="B18" s="47" t="s">
        <v>298</v>
      </c>
      <c r="C18" s="10">
        <v>125</v>
      </c>
      <c r="D18" s="45" t="s">
        <v>299</v>
      </c>
      <c r="E18" s="11" t="s">
        <v>300</v>
      </c>
      <c r="F18" s="45" t="s">
        <v>37</v>
      </c>
      <c r="G18" s="31" t="s">
        <v>101</v>
      </c>
      <c r="H18" s="73">
        <v>12.5</v>
      </c>
      <c r="I18" s="73" t="s">
        <v>19</v>
      </c>
      <c r="J18" s="73">
        <v>14</v>
      </c>
      <c r="K18" s="73">
        <v>14</v>
      </c>
      <c r="L18" s="73" t="s">
        <v>19</v>
      </c>
      <c r="M18" s="14">
        <f t="shared" si="0"/>
        <v>40.5</v>
      </c>
      <c r="N18" s="14">
        <v>67.432500000000005</v>
      </c>
      <c r="O18" s="49" t="s">
        <v>20</v>
      </c>
      <c r="P18" s="119" t="s">
        <v>521</v>
      </c>
    </row>
    <row r="19" spans="1:16" ht="24.95" customHeight="1" x14ac:dyDescent="0.2">
      <c r="A19" s="62">
        <v>7</v>
      </c>
      <c r="B19" s="47" t="s">
        <v>301</v>
      </c>
      <c r="C19" s="10">
        <v>33</v>
      </c>
      <c r="D19" s="45" t="s">
        <v>302</v>
      </c>
      <c r="E19" s="11" t="s">
        <v>303</v>
      </c>
      <c r="F19" s="45" t="s">
        <v>37</v>
      </c>
      <c r="G19" s="31" t="s">
        <v>101</v>
      </c>
      <c r="H19" s="73">
        <v>12.5</v>
      </c>
      <c r="I19" s="73" t="s">
        <v>19</v>
      </c>
      <c r="J19" s="73">
        <v>14</v>
      </c>
      <c r="K19" s="73">
        <v>12.5</v>
      </c>
      <c r="L19" s="73" t="s">
        <v>19</v>
      </c>
      <c r="M19" s="14">
        <f t="shared" si="0"/>
        <v>39</v>
      </c>
      <c r="N19" s="14">
        <v>64.935000000000002</v>
      </c>
      <c r="O19" s="49" t="s">
        <v>20</v>
      </c>
      <c r="P19" s="120"/>
    </row>
    <row r="20" spans="1:16" ht="24.95" customHeight="1" x14ac:dyDescent="0.2">
      <c r="A20" s="57">
        <v>8</v>
      </c>
      <c r="B20" s="47" t="s">
        <v>304</v>
      </c>
      <c r="C20" s="10">
        <v>96</v>
      </c>
      <c r="D20" s="45" t="s">
        <v>305</v>
      </c>
      <c r="E20" s="11" t="s">
        <v>306</v>
      </c>
      <c r="F20" s="45" t="s">
        <v>37</v>
      </c>
      <c r="G20" s="31" t="s">
        <v>101</v>
      </c>
      <c r="H20" s="73">
        <v>12.5</v>
      </c>
      <c r="I20" s="73" t="s">
        <v>19</v>
      </c>
      <c r="J20" s="73">
        <v>14</v>
      </c>
      <c r="K20" s="73">
        <v>12.5</v>
      </c>
      <c r="L20" s="73" t="s">
        <v>19</v>
      </c>
      <c r="M20" s="14">
        <f t="shared" si="0"/>
        <v>39</v>
      </c>
      <c r="N20" s="14">
        <v>64.935000000000002</v>
      </c>
      <c r="O20" s="49" t="s">
        <v>20</v>
      </c>
      <c r="P20" s="120"/>
    </row>
    <row r="21" spans="1:16" ht="24.95" customHeight="1" x14ac:dyDescent="0.2">
      <c r="A21" s="62">
        <v>9</v>
      </c>
      <c r="B21" s="47" t="s">
        <v>307</v>
      </c>
      <c r="C21" s="10">
        <v>24</v>
      </c>
      <c r="D21" s="45" t="s">
        <v>308</v>
      </c>
      <c r="E21" s="11" t="s">
        <v>309</v>
      </c>
      <c r="F21" s="45" t="s">
        <v>37</v>
      </c>
      <c r="G21" s="31" t="s">
        <v>101</v>
      </c>
      <c r="H21" s="73">
        <v>12.5</v>
      </c>
      <c r="I21" s="73" t="s">
        <v>19</v>
      </c>
      <c r="J21" s="73">
        <v>12.5</v>
      </c>
      <c r="K21" s="73">
        <v>12.5</v>
      </c>
      <c r="L21" s="73" t="s">
        <v>19</v>
      </c>
      <c r="M21" s="14">
        <f t="shared" si="0"/>
        <v>37.5</v>
      </c>
      <c r="N21" s="14">
        <v>62.4375</v>
      </c>
      <c r="O21" s="49" t="s">
        <v>20</v>
      </c>
      <c r="P21" s="120"/>
    </row>
    <row r="22" spans="1:16" ht="24.95" customHeight="1" x14ac:dyDescent="0.2">
      <c r="A22" s="57">
        <v>10</v>
      </c>
      <c r="B22" s="47" t="s">
        <v>310</v>
      </c>
      <c r="C22" s="10">
        <v>26</v>
      </c>
      <c r="D22" s="45" t="s">
        <v>311</v>
      </c>
      <c r="E22" s="11" t="s">
        <v>312</v>
      </c>
      <c r="F22" s="45" t="s">
        <v>37</v>
      </c>
      <c r="G22" s="31" t="s">
        <v>101</v>
      </c>
      <c r="H22" s="73">
        <v>12.5</v>
      </c>
      <c r="I22" s="73" t="s">
        <v>19</v>
      </c>
      <c r="J22" s="73">
        <v>12.5</v>
      </c>
      <c r="K22" s="73">
        <v>12.5</v>
      </c>
      <c r="L22" s="73" t="s">
        <v>19</v>
      </c>
      <c r="M22" s="14">
        <f t="shared" si="0"/>
        <v>37.5</v>
      </c>
      <c r="N22" s="14">
        <v>62.4375</v>
      </c>
      <c r="O22" s="49" t="s">
        <v>20</v>
      </c>
      <c r="P22" s="121"/>
    </row>
    <row r="23" spans="1:16" ht="24.95" customHeight="1" x14ac:dyDescent="0.2">
      <c r="A23" s="62">
        <v>11</v>
      </c>
      <c r="B23" s="47" t="s">
        <v>313</v>
      </c>
      <c r="C23" s="10">
        <v>50</v>
      </c>
      <c r="D23" s="45" t="s">
        <v>314</v>
      </c>
      <c r="E23" s="11" t="s">
        <v>315</v>
      </c>
      <c r="F23" s="45" t="s">
        <v>37</v>
      </c>
      <c r="G23" s="31" t="s">
        <v>101</v>
      </c>
      <c r="H23" s="73">
        <v>12.5</v>
      </c>
      <c r="I23" s="73" t="s">
        <v>19</v>
      </c>
      <c r="J23" s="73">
        <v>12.5</v>
      </c>
      <c r="K23" s="73">
        <v>12.5</v>
      </c>
      <c r="L23" s="73" t="s">
        <v>19</v>
      </c>
      <c r="M23" s="14">
        <f t="shared" si="0"/>
        <v>37.5</v>
      </c>
      <c r="N23" s="14">
        <v>62.4375</v>
      </c>
      <c r="O23" s="49" t="s">
        <v>20</v>
      </c>
      <c r="P23" s="119" t="s">
        <v>522</v>
      </c>
    </row>
    <row r="24" spans="1:16" ht="24.95" customHeight="1" x14ac:dyDescent="0.2">
      <c r="A24" s="57">
        <v>12</v>
      </c>
      <c r="B24" s="47" t="s">
        <v>316</v>
      </c>
      <c r="C24" s="10">
        <v>26</v>
      </c>
      <c r="D24" s="45" t="s">
        <v>317</v>
      </c>
      <c r="E24" s="11" t="s">
        <v>318</v>
      </c>
      <c r="F24" s="45" t="s">
        <v>37</v>
      </c>
      <c r="G24" s="31" t="s">
        <v>101</v>
      </c>
      <c r="H24" s="73">
        <v>14</v>
      </c>
      <c r="I24" s="73" t="s">
        <v>19</v>
      </c>
      <c r="J24" s="73">
        <v>12.5</v>
      </c>
      <c r="K24" s="73">
        <v>10</v>
      </c>
      <c r="L24" s="73" t="s">
        <v>19</v>
      </c>
      <c r="M24" s="14">
        <f t="shared" si="0"/>
        <v>36.5</v>
      </c>
      <c r="N24" s="14">
        <v>60.772500000000001</v>
      </c>
      <c r="O24" s="49" t="s">
        <v>20</v>
      </c>
      <c r="P24" s="120"/>
    </row>
    <row r="25" spans="1:16" ht="24.95" customHeight="1" x14ac:dyDescent="0.2">
      <c r="A25" s="62">
        <v>13</v>
      </c>
      <c r="B25" s="47" t="s">
        <v>319</v>
      </c>
      <c r="C25" s="10">
        <v>30</v>
      </c>
      <c r="D25" s="45" t="s">
        <v>320</v>
      </c>
      <c r="E25" s="11" t="s">
        <v>321</v>
      </c>
      <c r="F25" s="45" t="s">
        <v>37</v>
      </c>
      <c r="G25" s="31" t="s">
        <v>101</v>
      </c>
      <c r="H25" s="73">
        <v>14</v>
      </c>
      <c r="I25" s="73" t="s">
        <v>19</v>
      </c>
      <c r="J25" s="73">
        <v>12.5</v>
      </c>
      <c r="K25" s="73">
        <v>10</v>
      </c>
      <c r="L25" s="73" t="s">
        <v>19</v>
      </c>
      <c r="M25" s="14">
        <f t="shared" si="0"/>
        <v>36.5</v>
      </c>
      <c r="N25" s="14">
        <v>60.772500000000001</v>
      </c>
      <c r="O25" s="49" t="s">
        <v>20</v>
      </c>
      <c r="P25" s="120"/>
    </row>
    <row r="26" spans="1:16" ht="24.95" customHeight="1" x14ac:dyDescent="0.2">
      <c r="A26" s="57">
        <v>14</v>
      </c>
      <c r="B26" s="47" t="s">
        <v>322</v>
      </c>
      <c r="C26" s="10">
        <v>34</v>
      </c>
      <c r="D26" s="45" t="s">
        <v>323</v>
      </c>
      <c r="E26" s="11" t="s">
        <v>324</v>
      </c>
      <c r="F26" s="45" t="s">
        <v>37</v>
      </c>
      <c r="G26" s="31" t="s">
        <v>101</v>
      </c>
      <c r="H26" s="73">
        <v>10</v>
      </c>
      <c r="I26" s="73" t="s">
        <v>19</v>
      </c>
      <c r="J26" s="73">
        <v>14</v>
      </c>
      <c r="K26" s="73">
        <v>12.5</v>
      </c>
      <c r="L26" s="73" t="s">
        <v>19</v>
      </c>
      <c r="M26" s="14">
        <f t="shared" si="0"/>
        <v>36.5</v>
      </c>
      <c r="N26" s="14">
        <v>60.772500000000001</v>
      </c>
      <c r="O26" s="49" t="s">
        <v>20</v>
      </c>
      <c r="P26" s="120"/>
    </row>
    <row r="27" spans="1:16" ht="24.95" customHeight="1" x14ac:dyDescent="0.2">
      <c r="A27" s="62">
        <v>15</v>
      </c>
      <c r="B27" s="47" t="s">
        <v>325</v>
      </c>
      <c r="C27" s="10">
        <v>43</v>
      </c>
      <c r="D27" s="45" t="s">
        <v>326</v>
      </c>
      <c r="E27" s="11" t="s">
        <v>327</v>
      </c>
      <c r="F27" s="45" t="s">
        <v>37</v>
      </c>
      <c r="G27" s="31" t="s">
        <v>101</v>
      </c>
      <c r="H27" s="73">
        <v>12.5</v>
      </c>
      <c r="I27" s="73" t="s">
        <v>19</v>
      </c>
      <c r="J27" s="73">
        <v>10</v>
      </c>
      <c r="K27" s="73">
        <v>14</v>
      </c>
      <c r="L27" s="73" t="s">
        <v>19</v>
      </c>
      <c r="M27" s="14">
        <f t="shared" si="0"/>
        <v>36.5</v>
      </c>
      <c r="N27" s="14">
        <v>60.772500000000001</v>
      </c>
      <c r="O27" s="49" t="s">
        <v>20</v>
      </c>
      <c r="P27" s="121"/>
    </row>
    <row r="28" spans="1:16" ht="24.95" customHeight="1" x14ac:dyDescent="0.2">
      <c r="A28" s="57">
        <v>16</v>
      </c>
      <c r="B28" s="47" t="s">
        <v>328</v>
      </c>
      <c r="C28" s="10">
        <v>46</v>
      </c>
      <c r="D28" s="45" t="s">
        <v>329</v>
      </c>
      <c r="E28" s="11" t="s">
        <v>330</v>
      </c>
      <c r="F28" s="45" t="s">
        <v>37</v>
      </c>
      <c r="G28" s="31" t="s">
        <v>101</v>
      </c>
      <c r="H28" s="73">
        <v>12.5</v>
      </c>
      <c r="I28" s="73" t="s">
        <v>19</v>
      </c>
      <c r="J28" s="73">
        <v>14</v>
      </c>
      <c r="K28" s="73">
        <v>10</v>
      </c>
      <c r="L28" s="73" t="s">
        <v>19</v>
      </c>
      <c r="M28" s="14">
        <f t="shared" si="0"/>
        <v>36.5</v>
      </c>
      <c r="N28" s="14">
        <v>60.772500000000001</v>
      </c>
      <c r="O28" s="49" t="s">
        <v>20</v>
      </c>
      <c r="P28" s="119" t="s">
        <v>523</v>
      </c>
    </row>
    <row r="29" spans="1:16" ht="24.95" customHeight="1" x14ac:dyDescent="0.2">
      <c r="A29" s="62">
        <v>17</v>
      </c>
      <c r="B29" s="47" t="s">
        <v>331</v>
      </c>
      <c r="C29" s="10">
        <v>48</v>
      </c>
      <c r="D29" s="45" t="s">
        <v>332</v>
      </c>
      <c r="E29" s="11" t="s">
        <v>333</v>
      </c>
      <c r="F29" s="45" t="s">
        <v>37</v>
      </c>
      <c r="G29" s="31" t="s">
        <v>101</v>
      </c>
      <c r="H29" s="73">
        <v>10</v>
      </c>
      <c r="I29" s="73" t="s">
        <v>19</v>
      </c>
      <c r="J29" s="73">
        <v>14</v>
      </c>
      <c r="K29" s="73">
        <v>12.5</v>
      </c>
      <c r="L29" s="73" t="s">
        <v>19</v>
      </c>
      <c r="M29" s="14">
        <f t="shared" si="0"/>
        <v>36.5</v>
      </c>
      <c r="N29" s="14">
        <v>60.772500000000001</v>
      </c>
      <c r="O29" s="49" t="s">
        <v>20</v>
      </c>
      <c r="P29" s="120"/>
    </row>
    <row r="30" spans="1:16" ht="24.95" customHeight="1" x14ac:dyDescent="0.2">
      <c r="A30" s="57">
        <v>18</v>
      </c>
      <c r="B30" s="47" t="s">
        <v>334</v>
      </c>
      <c r="C30" s="10">
        <v>102</v>
      </c>
      <c r="D30" s="45" t="s">
        <v>335</v>
      </c>
      <c r="E30" s="11" t="s">
        <v>336</v>
      </c>
      <c r="F30" s="45" t="s">
        <v>37</v>
      </c>
      <c r="G30" s="31" t="s">
        <v>101</v>
      </c>
      <c r="H30" s="73">
        <v>12.5</v>
      </c>
      <c r="I30" s="73" t="s">
        <v>19</v>
      </c>
      <c r="J30" s="73">
        <v>14</v>
      </c>
      <c r="K30" s="73">
        <v>10</v>
      </c>
      <c r="L30" s="73" t="s">
        <v>19</v>
      </c>
      <c r="M30" s="14">
        <f t="shared" si="0"/>
        <v>36.5</v>
      </c>
      <c r="N30" s="14">
        <v>60.772500000000001</v>
      </c>
      <c r="O30" s="49" t="s">
        <v>20</v>
      </c>
      <c r="P30" s="120"/>
    </row>
    <row r="31" spans="1:16" ht="24.95" customHeight="1" x14ac:dyDescent="0.2">
      <c r="A31" s="62">
        <v>19</v>
      </c>
      <c r="B31" s="47" t="s">
        <v>337</v>
      </c>
      <c r="C31" s="10">
        <v>110</v>
      </c>
      <c r="D31" s="45" t="s">
        <v>338</v>
      </c>
      <c r="E31" s="11" t="s">
        <v>339</v>
      </c>
      <c r="F31" s="45" t="s">
        <v>37</v>
      </c>
      <c r="G31" s="31" t="s">
        <v>101</v>
      </c>
      <c r="H31" s="73">
        <v>10</v>
      </c>
      <c r="I31" s="73" t="s">
        <v>19</v>
      </c>
      <c r="J31" s="73">
        <v>14</v>
      </c>
      <c r="K31" s="73">
        <v>12.5</v>
      </c>
      <c r="L31" s="73" t="s">
        <v>19</v>
      </c>
      <c r="M31" s="14">
        <f t="shared" si="0"/>
        <v>36.5</v>
      </c>
      <c r="N31" s="14">
        <v>60.772500000000001</v>
      </c>
      <c r="O31" s="49" t="s">
        <v>20</v>
      </c>
      <c r="P31" s="120"/>
    </row>
    <row r="32" spans="1:16" ht="24.95" customHeight="1" x14ac:dyDescent="0.2">
      <c r="A32" s="57">
        <v>20</v>
      </c>
      <c r="B32" s="47" t="s">
        <v>340</v>
      </c>
      <c r="C32" s="10">
        <v>43</v>
      </c>
      <c r="D32" s="45" t="s">
        <v>341</v>
      </c>
      <c r="E32" s="11" t="s">
        <v>342</v>
      </c>
      <c r="F32" s="45" t="s">
        <v>37</v>
      </c>
      <c r="G32" s="31" t="s">
        <v>101</v>
      </c>
      <c r="H32" s="73">
        <v>10</v>
      </c>
      <c r="I32" s="73" t="s">
        <v>19</v>
      </c>
      <c r="J32" s="73">
        <v>12.5</v>
      </c>
      <c r="K32" s="73">
        <v>12.5</v>
      </c>
      <c r="L32" s="73" t="s">
        <v>19</v>
      </c>
      <c r="M32" s="14">
        <f t="shared" si="0"/>
        <v>35</v>
      </c>
      <c r="N32" s="14">
        <v>58.274999999999999</v>
      </c>
      <c r="O32" s="49" t="s">
        <v>20</v>
      </c>
      <c r="P32" s="121"/>
    </row>
    <row r="33" spans="1:16" ht="24.95" customHeight="1" x14ac:dyDescent="0.2">
      <c r="A33" s="62">
        <v>21</v>
      </c>
      <c r="B33" s="47" t="s">
        <v>343</v>
      </c>
      <c r="C33" s="10">
        <v>28</v>
      </c>
      <c r="D33" s="45" t="s">
        <v>344</v>
      </c>
      <c r="E33" s="11" t="s">
        <v>345</v>
      </c>
      <c r="F33" s="45" t="s">
        <v>37</v>
      </c>
      <c r="G33" s="31" t="s">
        <v>101</v>
      </c>
      <c r="H33" s="73">
        <v>14</v>
      </c>
      <c r="I33" s="73" t="s">
        <v>19</v>
      </c>
      <c r="J33" s="73">
        <v>10</v>
      </c>
      <c r="K33" s="73">
        <v>10</v>
      </c>
      <c r="L33" s="73" t="s">
        <v>19</v>
      </c>
      <c r="M33" s="14">
        <f t="shared" si="0"/>
        <v>34</v>
      </c>
      <c r="N33" s="14">
        <v>56.61</v>
      </c>
      <c r="O33" s="49" t="s">
        <v>20</v>
      </c>
      <c r="P33" s="119" t="s">
        <v>524</v>
      </c>
    </row>
    <row r="34" spans="1:16" ht="24.95" customHeight="1" x14ac:dyDescent="0.2">
      <c r="A34" s="57">
        <v>22</v>
      </c>
      <c r="B34" s="47" t="s">
        <v>346</v>
      </c>
      <c r="C34" s="10">
        <v>38</v>
      </c>
      <c r="D34" s="45" t="s">
        <v>347</v>
      </c>
      <c r="E34" s="11" t="s">
        <v>348</v>
      </c>
      <c r="F34" s="45" t="s">
        <v>37</v>
      </c>
      <c r="G34" s="31" t="s">
        <v>101</v>
      </c>
      <c r="H34" s="73">
        <v>10</v>
      </c>
      <c r="I34" s="73" t="s">
        <v>19</v>
      </c>
      <c r="J34" s="73">
        <v>12.5</v>
      </c>
      <c r="K34" s="73">
        <v>10</v>
      </c>
      <c r="L34" s="73" t="s">
        <v>19</v>
      </c>
      <c r="M34" s="14">
        <f t="shared" si="0"/>
        <v>32.5</v>
      </c>
      <c r="N34" s="14">
        <v>54.112500000000004</v>
      </c>
      <c r="O34" s="49" t="s">
        <v>20</v>
      </c>
      <c r="P34" s="120"/>
    </row>
    <row r="35" spans="1:16" ht="24.95" customHeight="1" x14ac:dyDescent="0.2">
      <c r="A35" s="62">
        <v>23</v>
      </c>
      <c r="B35" s="47" t="s">
        <v>349</v>
      </c>
      <c r="C35" s="10">
        <v>52</v>
      </c>
      <c r="D35" s="45" t="s">
        <v>350</v>
      </c>
      <c r="E35" s="11" t="s">
        <v>351</v>
      </c>
      <c r="F35" s="45" t="s">
        <v>37</v>
      </c>
      <c r="G35" s="31" t="s">
        <v>101</v>
      </c>
      <c r="H35" s="73">
        <v>10</v>
      </c>
      <c r="I35" s="73" t="s">
        <v>19</v>
      </c>
      <c r="J35" s="73">
        <v>12.5</v>
      </c>
      <c r="K35" s="73">
        <v>10</v>
      </c>
      <c r="L35" s="73" t="s">
        <v>19</v>
      </c>
      <c r="M35" s="14">
        <f t="shared" si="0"/>
        <v>32.5</v>
      </c>
      <c r="N35" s="14">
        <v>54.112500000000004</v>
      </c>
      <c r="O35" s="49" t="s">
        <v>20</v>
      </c>
      <c r="P35" s="120"/>
    </row>
    <row r="36" spans="1:16" ht="24.95" customHeight="1" x14ac:dyDescent="0.2">
      <c r="A36" s="57">
        <v>24</v>
      </c>
      <c r="B36" s="47" t="s">
        <v>352</v>
      </c>
      <c r="C36" s="10">
        <v>31</v>
      </c>
      <c r="D36" s="45" t="s">
        <v>353</v>
      </c>
      <c r="E36" s="11" t="s">
        <v>354</v>
      </c>
      <c r="F36" s="45" t="s">
        <v>37</v>
      </c>
      <c r="G36" s="31" t="s">
        <v>101</v>
      </c>
      <c r="H36" s="73">
        <v>10</v>
      </c>
      <c r="I36" s="73" t="s">
        <v>19</v>
      </c>
      <c r="J36" s="73">
        <v>10</v>
      </c>
      <c r="K36" s="73">
        <v>10</v>
      </c>
      <c r="L36" s="73" t="s">
        <v>19</v>
      </c>
      <c r="M36" s="14">
        <f t="shared" si="0"/>
        <v>30</v>
      </c>
      <c r="N36" s="14">
        <v>49.95</v>
      </c>
      <c r="O36" s="49" t="s">
        <v>20</v>
      </c>
      <c r="P36" s="120"/>
    </row>
    <row r="37" spans="1:16" ht="24.95" customHeight="1" x14ac:dyDescent="0.2">
      <c r="A37" s="62">
        <v>25</v>
      </c>
      <c r="B37" s="47" t="s">
        <v>355</v>
      </c>
      <c r="C37" s="10">
        <v>37</v>
      </c>
      <c r="D37" s="45" t="s">
        <v>356</v>
      </c>
      <c r="E37" s="11" t="s">
        <v>357</v>
      </c>
      <c r="F37" s="45" t="s">
        <v>37</v>
      </c>
      <c r="G37" s="31" t="s">
        <v>101</v>
      </c>
      <c r="H37" s="73">
        <v>10</v>
      </c>
      <c r="I37" s="73" t="s">
        <v>19</v>
      </c>
      <c r="J37" s="73">
        <v>10</v>
      </c>
      <c r="K37" s="73">
        <v>10</v>
      </c>
      <c r="L37" s="73" t="s">
        <v>19</v>
      </c>
      <c r="M37" s="14">
        <f t="shared" si="0"/>
        <v>30</v>
      </c>
      <c r="N37" s="14">
        <v>49.95</v>
      </c>
      <c r="O37" s="49" t="s">
        <v>20</v>
      </c>
      <c r="P37" s="121"/>
    </row>
    <row r="39" spans="1:16" ht="12.6" customHeight="1" x14ac:dyDescent="0.2">
      <c r="A39" s="102" t="s">
        <v>494</v>
      </c>
      <c r="B39" s="102"/>
      <c r="C39" s="102"/>
      <c r="D39" s="102"/>
      <c r="E39" s="102"/>
      <c r="F39" s="102"/>
      <c r="G39" s="102"/>
      <c r="H39" s="102"/>
      <c r="I39" s="102"/>
      <c r="J39" s="102"/>
      <c r="K39" s="102"/>
      <c r="L39" s="102"/>
      <c r="M39" s="102"/>
      <c r="N39" s="102"/>
      <c r="O39" s="102"/>
      <c r="P39" s="102"/>
    </row>
    <row r="40" spans="1:16" ht="12.6" customHeight="1" x14ac:dyDescent="0.2">
      <c r="A40" s="102"/>
      <c r="B40" s="102"/>
      <c r="C40" s="102"/>
      <c r="D40" s="102"/>
      <c r="E40" s="102"/>
      <c r="F40" s="102"/>
      <c r="G40" s="102"/>
      <c r="H40" s="102"/>
      <c r="I40" s="102"/>
      <c r="J40" s="102"/>
      <c r="K40" s="102"/>
      <c r="L40" s="102"/>
      <c r="M40" s="102"/>
      <c r="N40" s="102"/>
      <c r="O40" s="102"/>
      <c r="P40" s="102"/>
    </row>
    <row r="41" spans="1:16" ht="12.6" customHeight="1" x14ac:dyDescent="0.2">
      <c r="A41" s="102"/>
      <c r="B41" s="102"/>
      <c r="C41" s="102"/>
      <c r="D41" s="102"/>
      <c r="E41" s="102"/>
      <c r="F41" s="102"/>
      <c r="G41" s="102"/>
      <c r="H41" s="102"/>
      <c r="I41" s="102"/>
      <c r="J41" s="102"/>
      <c r="K41" s="102"/>
      <c r="L41" s="102"/>
      <c r="M41" s="102"/>
      <c r="N41" s="102"/>
      <c r="O41" s="102"/>
      <c r="P41" s="102"/>
    </row>
    <row r="42" spans="1:16" ht="12.6" customHeight="1" x14ac:dyDescent="0.2">
      <c r="A42" s="102"/>
      <c r="B42" s="102"/>
      <c r="C42" s="102"/>
      <c r="D42" s="102"/>
      <c r="E42" s="102"/>
      <c r="F42" s="102"/>
      <c r="G42" s="102"/>
      <c r="H42" s="102"/>
      <c r="I42" s="102"/>
      <c r="J42" s="102"/>
      <c r="K42" s="102"/>
      <c r="L42" s="102"/>
      <c r="M42" s="102"/>
      <c r="N42" s="102"/>
      <c r="O42" s="102"/>
      <c r="P42" s="102"/>
    </row>
    <row r="43" spans="1:16" ht="12.6" customHeight="1" x14ac:dyDescent="0.2">
      <c r="A43" s="102"/>
      <c r="B43" s="102"/>
      <c r="C43" s="102"/>
      <c r="D43" s="102"/>
      <c r="E43" s="102"/>
      <c r="F43" s="102"/>
      <c r="G43" s="102"/>
      <c r="H43" s="102"/>
      <c r="I43" s="102"/>
      <c r="J43" s="102"/>
      <c r="K43" s="102"/>
      <c r="L43" s="102"/>
      <c r="M43" s="102"/>
      <c r="N43" s="102"/>
      <c r="O43" s="102"/>
      <c r="P43" s="102"/>
    </row>
    <row r="44" spans="1:16" ht="12.6" customHeight="1" x14ac:dyDescent="0.2">
      <c r="A44" s="102"/>
      <c r="B44" s="102"/>
      <c r="C44" s="102"/>
      <c r="D44" s="102"/>
      <c r="E44" s="102"/>
      <c r="F44" s="102"/>
      <c r="G44" s="102"/>
      <c r="H44" s="102"/>
      <c r="I44" s="102"/>
      <c r="J44" s="102"/>
      <c r="K44" s="102"/>
      <c r="L44" s="102"/>
      <c r="M44" s="102"/>
      <c r="N44" s="102"/>
      <c r="O44" s="102"/>
      <c r="P44" s="102"/>
    </row>
    <row r="45" spans="1:16" ht="12.6" customHeight="1" x14ac:dyDescent="0.2">
      <c r="A45" s="102"/>
      <c r="B45" s="102"/>
      <c r="C45" s="102"/>
      <c r="D45" s="102"/>
      <c r="E45" s="102"/>
      <c r="F45" s="102"/>
      <c r="G45" s="102"/>
      <c r="H45" s="102"/>
      <c r="I45" s="102"/>
      <c r="J45" s="102"/>
      <c r="K45" s="102"/>
      <c r="L45" s="102"/>
      <c r="M45" s="102"/>
      <c r="N45" s="102"/>
      <c r="O45" s="102"/>
      <c r="P45" s="102"/>
    </row>
    <row r="46" spans="1:16" ht="15" x14ac:dyDescent="0.2">
      <c r="A46" s="90"/>
      <c r="B46" s="90"/>
      <c r="C46" s="90"/>
      <c r="D46" s="90"/>
      <c r="E46" s="90"/>
      <c r="F46" s="90"/>
      <c r="G46" s="90"/>
      <c r="H46" s="90"/>
      <c r="I46" s="90"/>
      <c r="J46" s="90"/>
      <c r="K46" s="90"/>
      <c r="L46" s="90"/>
      <c r="M46" s="90"/>
      <c r="N46" s="90"/>
      <c r="O46" s="90"/>
    </row>
    <row r="47" spans="1:16" ht="15" x14ac:dyDescent="0.2">
      <c r="A47" s="90"/>
      <c r="B47" s="90"/>
      <c r="C47" s="90"/>
      <c r="D47" s="90"/>
      <c r="E47" s="90"/>
      <c r="F47" s="90"/>
      <c r="G47" s="90"/>
      <c r="H47" s="90"/>
      <c r="I47" s="90"/>
      <c r="J47" s="90"/>
      <c r="K47" s="90"/>
      <c r="L47" s="90"/>
      <c r="M47" s="90"/>
      <c r="N47" s="90"/>
      <c r="P47" s="93" t="s">
        <v>493</v>
      </c>
    </row>
    <row r="48" spans="1:16" ht="15.75" x14ac:dyDescent="0.25">
      <c r="A48" s="29"/>
      <c r="B48" s="29"/>
      <c r="C48" s="29"/>
      <c r="D48" s="29"/>
      <c r="E48" s="29"/>
      <c r="F48" s="29"/>
      <c r="G48" s="29"/>
      <c r="H48" s="29"/>
      <c r="I48" s="29"/>
      <c r="J48" s="29"/>
      <c r="K48" s="29"/>
      <c r="L48" s="29"/>
      <c r="M48" s="29"/>
      <c r="N48" s="91"/>
      <c r="P48" s="92">
        <v>44308</v>
      </c>
    </row>
  </sheetData>
  <sortState xmlns:xlrd2="http://schemas.microsoft.com/office/spreadsheetml/2017/richdata2" ref="A13:P40">
    <sortCondition descending="1" ref="N13:N40"/>
  </sortState>
  <mergeCells count="15">
    <mergeCell ref="A39:P45"/>
    <mergeCell ref="A2:C2"/>
    <mergeCell ref="A5:O5"/>
    <mergeCell ref="A6:O6"/>
    <mergeCell ref="A7:O7"/>
    <mergeCell ref="A10:G11"/>
    <mergeCell ref="H10:I11"/>
    <mergeCell ref="J10:L10"/>
    <mergeCell ref="M10:P11"/>
    <mergeCell ref="K11:L11"/>
    <mergeCell ref="P13:P17"/>
    <mergeCell ref="P18:P22"/>
    <mergeCell ref="P23:P27"/>
    <mergeCell ref="P28:P32"/>
    <mergeCell ref="P33:P37"/>
  </mergeCells>
  <conditionalFormatting sqref="O12">
    <cfRule type="cellIs" dxfId="55" priority="22" operator="equal">
      <formula>"NO CUMPLE"</formula>
    </cfRule>
    <cfRule type="cellIs" dxfId="54" priority="23" operator="equal">
      <formula>"CUMPLE"</formula>
    </cfRule>
  </conditionalFormatting>
  <conditionalFormatting sqref="F13:F15">
    <cfRule type="uniqueValues" dxfId="53" priority="11"/>
  </conditionalFormatting>
  <conditionalFormatting sqref="D13:D15">
    <cfRule type="duplicateValues" dxfId="52" priority="9"/>
  </conditionalFormatting>
  <conditionalFormatting sqref="D13:D15">
    <cfRule type="duplicateValues" dxfId="51" priority="10"/>
  </conditionalFormatting>
  <conditionalFormatting sqref="O13:O15">
    <cfRule type="cellIs" dxfId="50" priority="7" operator="equal">
      <formula>"NO CUMPLE"</formula>
    </cfRule>
    <cfRule type="cellIs" dxfId="49" priority="8" operator="equal">
      <formula>"CUMPLE"</formula>
    </cfRule>
  </conditionalFormatting>
  <conditionalFormatting sqref="D16:D21">
    <cfRule type="duplicateValues" dxfId="48" priority="6"/>
  </conditionalFormatting>
  <conditionalFormatting sqref="O16:O21">
    <cfRule type="cellIs" dxfId="47" priority="4" operator="equal">
      <formula>"NO CUMPLE"</formula>
    </cfRule>
    <cfRule type="cellIs" dxfId="46" priority="5" operator="equal">
      <formula>"CUMPLE"</formula>
    </cfRule>
  </conditionalFormatting>
  <conditionalFormatting sqref="O22:O37">
    <cfRule type="cellIs" dxfId="45" priority="1" operator="equal">
      <formula>"NO CUMPLE"</formula>
    </cfRule>
    <cfRule type="cellIs" dxfId="44" priority="2" operator="equal">
      <formula>"CUMPLE"</formula>
    </cfRule>
  </conditionalFormatting>
  <conditionalFormatting sqref="D22:D37">
    <cfRule type="duplicateValues" dxfId="43" priority="90"/>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47"/>
  <sheetViews>
    <sheetView topLeftCell="H22" zoomScale="70" zoomScaleNormal="70" workbookViewId="0">
      <selection activeCell="P33" sqref="P33:P36"/>
    </sheetView>
  </sheetViews>
  <sheetFormatPr baseColWidth="10" defaultRowHeight="12.75" x14ac:dyDescent="0.2"/>
  <cols>
    <col min="5" max="5" width="25.42578125" bestFit="1" customWidth="1"/>
    <col min="6" max="6" width="15.42578125" style="55" customWidth="1"/>
    <col min="7" max="7" width="17.5703125" customWidth="1"/>
    <col min="16" max="16" width="37" customWidth="1"/>
  </cols>
  <sheetData>
    <row r="1" spans="1:18" ht="24" customHeight="1" x14ac:dyDescent="0.25">
      <c r="A1" s="17"/>
      <c r="B1" s="18"/>
      <c r="C1" s="19"/>
      <c r="D1" s="20"/>
      <c r="E1" s="20"/>
      <c r="F1" s="20"/>
      <c r="G1" s="20"/>
      <c r="H1" s="21"/>
      <c r="I1" s="22"/>
      <c r="J1" s="21"/>
      <c r="K1" s="23"/>
      <c r="L1" s="24"/>
    </row>
    <row r="2" spans="1:18" ht="24" customHeight="1" x14ac:dyDescent="0.25">
      <c r="A2" s="103"/>
      <c r="B2" s="103"/>
      <c r="C2" s="103"/>
      <c r="D2" s="20"/>
      <c r="E2" s="20"/>
      <c r="F2" s="20"/>
      <c r="G2" s="20"/>
      <c r="H2" s="21"/>
      <c r="I2" s="22"/>
      <c r="J2" s="21"/>
      <c r="K2" s="23"/>
      <c r="L2" s="24"/>
    </row>
    <row r="3" spans="1:18" ht="24" customHeight="1" x14ac:dyDescent="0.25">
      <c r="A3" s="17"/>
      <c r="B3" s="18"/>
      <c r="C3" s="19"/>
      <c r="D3" s="20"/>
      <c r="E3" s="20"/>
      <c r="F3" s="20"/>
      <c r="G3" s="20"/>
      <c r="H3" s="21"/>
      <c r="I3" s="22"/>
      <c r="J3" s="21"/>
      <c r="K3" s="23"/>
      <c r="L3" s="24"/>
    </row>
    <row r="4" spans="1:18" ht="24" customHeight="1" x14ac:dyDescent="0.25">
      <c r="A4" s="17"/>
      <c r="B4" s="18"/>
      <c r="C4" s="19"/>
      <c r="D4" s="20"/>
      <c r="E4" s="20"/>
      <c r="F4" s="20"/>
      <c r="G4" s="20"/>
      <c r="H4" s="21"/>
      <c r="I4" s="22"/>
      <c r="J4" s="21"/>
      <c r="K4" s="23"/>
      <c r="L4" s="24"/>
    </row>
    <row r="5" spans="1:18" ht="23.25" customHeight="1" x14ac:dyDescent="0.35">
      <c r="A5" s="104" t="s">
        <v>75</v>
      </c>
      <c r="B5" s="104"/>
      <c r="C5" s="104"/>
      <c r="D5" s="104"/>
      <c r="E5" s="104"/>
      <c r="F5" s="104"/>
      <c r="G5" s="104"/>
      <c r="H5" s="104"/>
      <c r="I5" s="104"/>
      <c r="J5" s="104"/>
      <c r="K5" s="104"/>
      <c r="L5" s="104"/>
      <c r="M5" s="104"/>
      <c r="N5" s="104"/>
      <c r="O5" s="104"/>
      <c r="P5" s="104"/>
      <c r="Q5" s="25"/>
    </row>
    <row r="6" spans="1:18" ht="23.25" customHeight="1" x14ac:dyDescent="0.35">
      <c r="A6" s="104" t="s">
        <v>73</v>
      </c>
      <c r="B6" s="104"/>
      <c r="C6" s="104"/>
      <c r="D6" s="104"/>
      <c r="E6" s="104"/>
      <c r="F6" s="104"/>
      <c r="G6" s="104"/>
      <c r="H6" s="104"/>
      <c r="I6" s="104"/>
      <c r="J6" s="104"/>
      <c r="K6" s="104"/>
      <c r="L6" s="104"/>
      <c r="M6" s="104"/>
      <c r="N6" s="104"/>
      <c r="O6" s="104"/>
      <c r="P6" s="104"/>
      <c r="Q6" s="25"/>
    </row>
    <row r="7" spans="1:18" ht="15.75" x14ac:dyDescent="0.25">
      <c r="A7" s="99" t="s">
        <v>69</v>
      </c>
      <c r="B7" s="99"/>
      <c r="C7" s="99"/>
      <c r="D7" s="99"/>
      <c r="E7" s="99"/>
      <c r="F7" s="99"/>
      <c r="G7" s="99"/>
      <c r="H7" s="99"/>
      <c r="I7" s="99"/>
      <c r="J7" s="99"/>
      <c r="K7" s="99"/>
      <c r="L7" s="99"/>
      <c r="M7" s="99"/>
      <c r="N7" s="99"/>
      <c r="O7" s="99"/>
      <c r="P7" s="99"/>
      <c r="Q7" s="26"/>
    </row>
    <row r="10" spans="1:18" ht="12.75" customHeight="1" x14ac:dyDescent="0.2">
      <c r="A10" s="107"/>
      <c r="B10" s="107"/>
      <c r="C10" s="107"/>
      <c r="D10" s="107"/>
      <c r="E10" s="107"/>
      <c r="F10" s="107"/>
      <c r="G10" s="107"/>
      <c r="H10" s="105" t="s">
        <v>0</v>
      </c>
      <c r="I10" s="105"/>
      <c r="J10" s="106" t="s">
        <v>1</v>
      </c>
      <c r="K10" s="106"/>
      <c r="L10" s="106"/>
      <c r="M10" s="107"/>
      <c r="N10" s="107"/>
      <c r="O10" s="107"/>
      <c r="P10" s="107"/>
    </row>
    <row r="11" spans="1:18" ht="33.75" x14ac:dyDescent="0.2">
      <c r="A11" s="107"/>
      <c r="B11" s="107"/>
      <c r="C11" s="107"/>
      <c r="D11" s="107"/>
      <c r="E11" s="107"/>
      <c r="F11" s="107"/>
      <c r="G11" s="107"/>
      <c r="H11" s="105"/>
      <c r="I11" s="105"/>
      <c r="J11" s="1" t="s">
        <v>2</v>
      </c>
      <c r="K11" s="108" t="s">
        <v>3</v>
      </c>
      <c r="L11" s="108"/>
      <c r="M11" s="107"/>
      <c r="N11" s="107"/>
      <c r="O11" s="107"/>
      <c r="P11" s="107"/>
    </row>
    <row r="12" spans="1:18"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c r="R12" s="81"/>
    </row>
    <row r="13" spans="1:18" ht="24.95" customHeight="1" x14ac:dyDescent="0.2">
      <c r="A13" s="9">
        <v>1</v>
      </c>
      <c r="B13" s="47" t="s">
        <v>358</v>
      </c>
      <c r="C13" s="10">
        <v>30</v>
      </c>
      <c r="D13" s="47" t="s">
        <v>359</v>
      </c>
      <c r="E13" s="46" t="s">
        <v>360</v>
      </c>
      <c r="F13" s="47" t="s">
        <v>38</v>
      </c>
      <c r="G13" s="54" t="s">
        <v>104</v>
      </c>
      <c r="H13" s="73">
        <v>14</v>
      </c>
      <c r="I13" s="73" t="s">
        <v>19</v>
      </c>
      <c r="J13" s="73">
        <v>14</v>
      </c>
      <c r="K13" s="73">
        <v>12.5</v>
      </c>
      <c r="L13" s="73" t="s">
        <v>19</v>
      </c>
      <c r="M13" s="14">
        <f t="shared" ref="M13:M36" si="0">SUM(H13:L13)</f>
        <v>40.5</v>
      </c>
      <c r="N13" s="14">
        <v>67.634999999999991</v>
      </c>
      <c r="O13" s="49" t="s">
        <v>20</v>
      </c>
      <c r="P13" s="119" t="s">
        <v>525</v>
      </c>
      <c r="R13" s="81"/>
    </row>
    <row r="14" spans="1:18" ht="24.95" customHeight="1" x14ac:dyDescent="0.2">
      <c r="A14" s="9">
        <v>2</v>
      </c>
      <c r="B14" s="47" t="s">
        <v>361</v>
      </c>
      <c r="C14" s="10">
        <v>36</v>
      </c>
      <c r="D14" s="47" t="s">
        <v>362</v>
      </c>
      <c r="E14" s="46" t="s">
        <v>363</v>
      </c>
      <c r="F14" s="47" t="s">
        <v>38</v>
      </c>
      <c r="G14" s="54" t="s">
        <v>104</v>
      </c>
      <c r="H14" s="73">
        <v>14</v>
      </c>
      <c r="I14" s="73" t="s">
        <v>19</v>
      </c>
      <c r="J14" s="73">
        <v>14</v>
      </c>
      <c r="K14" s="73">
        <v>12.5</v>
      </c>
      <c r="L14" s="73" t="s">
        <v>19</v>
      </c>
      <c r="M14" s="14">
        <f t="shared" si="0"/>
        <v>40.5</v>
      </c>
      <c r="N14" s="14">
        <v>67.634999999999991</v>
      </c>
      <c r="O14" s="49" t="s">
        <v>20</v>
      </c>
      <c r="P14" s="120"/>
      <c r="R14" s="161"/>
    </row>
    <row r="15" spans="1:18" ht="24.95" customHeight="1" x14ac:dyDescent="0.2">
      <c r="A15" s="9">
        <v>3</v>
      </c>
      <c r="B15" s="47" t="s">
        <v>364</v>
      </c>
      <c r="C15" s="10">
        <v>26</v>
      </c>
      <c r="D15" s="47" t="s">
        <v>365</v>
      </c>
      <c r="E15" s="46" t="s">
        <v>366</v>
      </c>
      <c r="F15" s="47" t="s">
        <v>38</v>
      </c>
      <c r="G15" s="54" t="s">
        <v>104</v>
      </c>
      <c r="H15" s="73">
        <v>12.5</v>
      </c>
      <c r="I15" s="73" t="s">
        <v>19</v>
      </c>
      <c r="J15" s="73">
        <v>14</v>
      </c>
      <c r="K15" s="73">
        <v>12.5</v>
      </c>
      <c r="L15" s="73" t="s">
        <v>19</v>
      </c>
      <c r="M15" s="14">
        <f t="shared" si="0"/>
        <v>39</v>
      </c>
      <c r="N15" s="14">
        <v>65.13</v>
      </c>
      <c r="O15" s="49" t="s">
        <v>20</v>
      </c>
      <c r="P15" s="120"/>
      <c r="R15" s="81"/>
    </row>
    <row r="16" spans="1:18" ht="24.95" customHeight="1" x14ac:dyDescent="0.2">
      <c r="A16" s="9">
        <v>4</v>
      </c>
      <c r="B16" s="47" t="s">
        <v>367</v>
      </c>
      <c r="C16" s="10">
        <v>34</v>
      </c>
      <c r="D16" s="47" t="s">
        <v>368</v>
      </c>
      <c r="E16" s="46" t="s">
        <v>369</v>
      </c>
      <c r="F16" s="47" t="s">
        <v>38</v>
      </c>
      <c r="G16" s="54" t="s">
        <v>104</v>
      </c>
      <c r="H16" s="73">
        <v>12.5</v>
      </c>
      <c r="I16" s="73" t="s">
        <v>19</v>
      </c>
      <c r="J16" s="73">
        <v>14</v>
      </c>
      <c r="K16" s="73">
        <v>12.5</v>
      </c>
      <c r="L16" s="73" t="s">
        <v>19</v>
      </c>
      <c r="M16" s="14">
        <f t="shared" si="0"/>
        <v>39</v>
      </c>
      <c r="N16" s="14">
        <v>65.13</v>
      </c>
      <c r="O16" s="49" t="s">
        <v>20</v>
      </c>
      <c r="P16" s="121"/>
      <c r="R16" s="81"/>
    </row>
    <row r="17" spans="1:18" ht="24.95" customHeight="1" x14ac:dyDescent="0.2">
      <c r="A17" s="9">
        <v>5</v>
      </c>
      <c r="B17" s="54" t="s">
        <v>107</v>
      </c>
      <c r="C17" s="48">
        <v>30</v>
      </c>
      <c r="D17" s="53" t="s">
        <v>54</v>
      </c>
      <c r="E17" s="56" t="s">
        <v>53</v>
      </c>
      <c r="F17" s="53" t="s">
        <v>38</v>
      </c>
      <c r="G17" s="54" t="s">
        <v>104</v>
      </c>
      <c r="H17" s="73">
        <v>10</v>
      </c>
      <c r="I17" s="73" t="s">
        <v>19</v>
      </c>
      <c r="J17" s="73">
        <v>14</v>
      </c>
      <c r="K17" s="73">
        <v>14</v>
      </c>
      <c r="L17" s="73" t="s">
        <v>19</v>
      </c>
      <c r="M17" s="16">
        <f t="shared" si="0"/>
        <v>38</v>
      </c>
      <c r="N17" s="14">
        <f>M17*1.67</f>
        <v>63.459999999999994</v>
      </c>
      <c r="O17" s="49" t="s">
        <v>20</v>
      </c>
      <c r="P17" s="119" t="s">
        <v>526</v>
      </c>
      <c r="R17" s="81"/>
    </row>
    <row r="18" spans="1:18" ht="24.95" customHeight="1" x14ac:dyDescent="0.2">
      <c r="A18" s="9">
        <v>6</v>
      </c>
      <c r="B18" s="47" t="s">
        <v>370</v>
      </c>
      <c r="C18" s="10">
        <v>20</v>
      </c>
      <c r="D18" s="45" t="s">
        <v>371</v>
      </c>
      <c r="E18" s="11" t="s">
        <v>372</v>
      </c>
      <c r="F18" s="45" t="s">
        <v>38</v>
      </c>
      <c r="G18" s="54" t="s">
        <v>104</v>
      </c>
      <c r="H18" s="73">
        <v>10</v>
      </c>
      <c r="I18" s="73" t="s">
        <v>19</v>
      </c>
      <c r="J18" s="73">
        <v>14</v>
      </c>
      <c r="K18" s="73">
        <v>14</v>
      </c>
      <c r="L18" s="73" t="s">
        <v>19</v>
      </c>
      <c r="M18" s="14">
        <f t="shared" si="0"/>
        <v>38</v>
      </c>
      <c r="N18" s="14">
        <v>63.459999999999994</v>
      </c>
      <c r="O18" s="49" t="s">
        <v>20</v>
      </c>
      <c r="P18" s="120"/>
    </row>
    <row r="19" spans="1:18" ht="24.95" customHeight="1" x14ac:dyDescent="0.2">
      <c r="A19" s="9">
        <v>7</v>
      </c>
      <c r="B19" s="47" t="s">
        <v>373</v>
      </c>
      <c r="C19" s="10">
        <v>21</v>
      </c>
      <c r="D19" s="45" t="s">
        <v>374</v>
      </c>
      <c r="E19" s="11" t="s">
        <v>375</v>
      </c>
      <c r="F19" s="45" t="s">
        <v>38</v>
      </c>
      <c r="G19" s="54" t="s">
        <v>104</v>
      </c>
      <c r="H19" s="73">
        <v>10</v>
      </c>
      <c r="I19" s="73" t="s">
        <v>19</v>
      </c>
      <c r="J19" s="73">
        <v>14</v>
      </c>
      <c r="K19" s="73">
        <v>14</v>
      </c>
      <c r="L19" s="73" t="s">
        <v>19</v>
      </c>
      <c r="M19" s="14">
        <f t="shared" si="0"/>
        <v>38</v>
      </c>
      <c r="N19" s="14">
        <v>63.459999999999994</v>
      </c>
      <c r="O19" s="49" t="s">
        <v>20</v>
      </c>
      <c r="P19" s="120"/>
    </row>
    <row r="20" spans="1:18" ht="24.95" customHeight="1" x14ac:dyDescent="0.2">
      <c r="A20" s="9">
        <v>8</v>
      </c>
      <c r="B20" s="47" t="s">
        <v>376</v>
      </c>
      <c r="C20" s="10">
        <v>131</v>
      </c>
      <c r="D20" s="45" t="s">
        <v>377</v>
      </c>
      <c r="E20" s="11" t="s">
        <v>378</v>
      </c>
      <c r="F20" s="45" t="s">
        <v>38</v>
      </c>
      <c r="G20" s="54" t="s">
        <v>104</v>
      </c>
      <c r="H20" s="73">
        <v>10</v>
      </c>
      <c r="I20" s="73" t="s">
        <v>19</v>
      </c>
      <c r="J20" s="73">
        <v>14</v>
      </c>
      <c r="K20" s="73">
        <v>14</v>
      </c>
      <c r="L20" s="73" t="s">
        <v>19</v>
      </c>
      <c r="M20" s="14">
        <f t="shared" si="0"/>
        <v>38</v>
      </c>
      <c r="N20" s="14">
        <v>63.459999999999994</v>
      </c>
      <c r="O20" s="49" t="s">
        <v>20</v>
      </c>
      <c r="P20" s="121"/>
    </row>
    <row r="21" spans="1:18" ht="24.95" customHeight="1" x14ac:dyDescent="0.2">
      <c r="A21" s="9">
        <v>9</v>
      </c>
      <c r="B21" s="47" t="s">
        <v>379</v>
      </c>
      <c r="C21" s="10">
        <v>27</v>
      </c>
      <c r="D21" s="45" t="s">
        <v>380</v>
      </c>
      <c r="E21" s="11" t="s">
        <v>381</v>
      </c>
      <c r="F21" s="45" t="s">
        <v>38</v>
      </c>
      <c r="G21" s="54" t="s">
        <v>104</v>
      </c>
      <c r="H21" s="73">
        <v>14</v>
      </c>
      <c r="I21" s="73" t="s">
        <v>19</v>
      </c>
      <c r="J21" s="73">
        <v>10</v>
      </c>
      <c r="K21" s="73">
        <v>12.5</v>
      </c>
      <c r="L21" s="73" t="s">
        <v>19</v>
      </c>
      <c r="M21" s="14">
        <f t="shared" si="0"/>
        <v>36.5</v>
      </c>
      <c r="N21" s="14">
        <v>60.954999999999998</v>
      </c>
      <c r="O21" s="49" t="s">
        <v>20</v>
      </c>
      <c r="P21" s="119" t="s">
        <v>527</v>
      </c>
    </row>
    <row r="22" spans="1:18" ht="24.95" customHeight="1" x14ac:dyDescent="0.2">
      <c r="A22" s="9">
        <v>10</v>
      </c>
      <c r="B22" s="47" t="s">
        <v>382</v>
      </c>
      <c r="C22" s="10">
        <v>36</v>
      </c>
      <c r="D22" s="45" t="s">
        <v>383</v>
      </c>
      <c r="E22" s="11" t="s">
        <v>384</v>
      </c>
      <c r="F22" s="45" t="s">
        <v>38</v>
      </c>
      <c r="G22" s="54" t="s">
        <v>104</v>
      </c>
      <c r="H22" s="73">
        <v>10</v>
      </c>
      <c r="I22" s="73" t="s">
        <v>19</v>
      </c>
      <c r="J22" s="73">
        <v>14</v>
      </c>
      <c r="K22" s="73">
        <v>12.5</v>
      </c>
      <c r="L22" s="73" t="s">
        <v>19</v>
      </c>
      <c r="M22" s="14">
        <f t="shared" si="0"/>
        <v>36.5</v>
      </c>
      <c r="N22" s="14">
        <v>60.954999999999998</v>
      </c>
      <c r="O22" s="49" t="s">
        <v>20</v>
      </c>
      <c r="P22" s="120"/>
    </row>
    <row r="23" spans="1:18" ht="24.95" customHeight="1" x14ac:dyDescent="0.2">
      <c r="A23" s="9">
        <v>11</v>
      </c>
      <c r="B23" s="47" t="s">
        <v>385</v>
      </c>
      <c r="C23" s="10">
        <v>39</v>
      </c>
      <c r="D23" s="45" t="s">
        <v>386</v>
      </c>
      <c r="E23" s="11" t="s">
        <v>387</v>
      </c>
      <c r="F23" s="45" t="s">
        <v>38</v>
      </c>
      <c r="G23" s="54" t="s">
        <v>104</v>
      </c>
      <c r="H23" s="73">
        <v>10</v>
      </c>
      <c r="I23" s="73" t="s">
        <v>19</v>
      </c>
      <c r="J23" s="73">
        <v>14</v>
      </c>
      <c r="K23" s="73">
        <v>12.5</v>
      </c>
      <c r="L23" s="73" t="s">
        <v>19</v>
      </c>
      <c r="M23" s="14">
        <f t="shared" si="0"/>
        <v>36.5</v>
      </c>
      <c r="N23" s="14">
        <v>60.954999999999998</v>
      </c>
      <c r="O23" s="49" t="s">
        <v>20</v>
      </c>
      <c r="P23" s="120"/>
    </row>
    <row r="24" spans="1:18" ht="24.95" customHeight="1" x14ac:dyDescent="0.2">
      <c r="A24" s="9">
        <v>12</v>
      </c>
      <c r="B24" s="47" t="s">
        <v>388</v>
      </c>
      <c r="C24" s="10">
        <v>40</v>
      </c>
      <c r="D24" s="45" t="s">
        <v>389</v>
      </c>
      <c r="E24" s="11" t="s">
        <v>390</v>
      </c>
      <c r="F24" s="45" t="s">
        <v>38</v>
      </c>
      <c r="G24" s="54" t="s">
        <v>104</v>
      </c>
      <c r="H24" s="73">
        <v>14</v>
      </c>
      <c r="I24" s="73" t="s">
        <v>19</v>
      </c>
      <c r="J24" s="73">
        <v>12.5</v>
      </c>
      <c r="K24" s="73">
        <v>10</v>
      </c>
      <c r="L24" s="73" t="s">
        <v>19</v>
      </c>
      <c r="M24" s="14">
        <f t="shared" si="0"/>
        <v>36.5</v>
      </c>
      <c r="N24" s="14">
        <v>60.954999999999998</v>
      </c>
      <c r="O24" s="49" t="s">
        <v>20</v>
      </c>
      <c r="P24" s="121"/>
    </row>
    <row r="25" spans="1:18" ht="24.95" customHeight="1" x14ac:dyDescent="0.2">
      <c r="A25" s="9">
        <v>13</v>
      </c>
      <c r="B25" s="47" t="s">
        <v>391</v>
      </c>
      <c r="C25" s="10">
        <v>33</v>
      </c>
      <c r="D25" s="45" t="s">
        <v>392</v>
      </c>
      <c r="E25" s="11" t="s">
        <v>393</v>
      </c>
      <c r="F25" s="45" t="s">
        <v>38</v>
      </c>
      <c r="G25" s="54" t="s">
        <v>104</v>
      </c>
      <c r="H25" s="73">
        <v>10</v>
      </c>
      <c r="I25" s="73" t="s">
        <v>19</v>
      </c>
      <c r="J25" s="73">
        <v>12.5</v>
      </c>
      <c r="K25" s="73">
        <v>12.5</v>
      </c>
      <c r="L25" s="73" t="s">
        <v>19</v>
      </c>
      <c r="M25" s="14">
        <f t="shared" si="0"/>
        <v>35</v>
      </c>
      <c r="N25" s="14">
        <v>58.449999999999996</v>
      </c>
      <c r="O25" s="49" t="s">
        <v>20</v>
      </c>
      <c r="P25" s="119" t="s">
        <v>528</v>
      </c>
    </row>
    <row r="26" spans="1:18" ht="24.95" customHeight="1" x14ac:dyDescent="0.2">
      <c r="A26" s="9">
        <v>14</v>
      </c>
      <c r="B26" s="47" t="s">
        <v>394</v>
      </c>
      <c r="C26" s="10">
        <v>38</v>
      </c>
      <c r="D26" s="45" t="s">
        <v>395</v>
      </c>
      <c r="E26" s="11" t="s">
        <v>396</v>
      </c>
      <c r="F26" s="45" t="s">
        <v>38</v>
      </c>
      <c r="G26" s="54" t="s">
        <v>104</v>
      </c>
      <c r="H26" s="73">
        <v>10</v>
      </c>
      <c r="I26" s="73" t="s">
        <v>19</v>
      </c>
      <c r="J26" s="73">
        <v>12.5</v>
      </c>
      <c r="K26" s="73">
        <v>12.5</v>
      </c>
      <c r="L26" s="73" t="s">
        <v>19</v>
      </c>
      <c r="M26" s="14">
        <f t="shared" si="0"/>
        <v>35</v>
      </c>
      <c r="N26" s="14">
        <v>58.449999999999996</v>
      </c>
      <c r="O26" s="49" t="s">
        <v>20</v>
      </c>
      <c r="P26" s="120"/>
    </row>
    <row r="27" spans="1:18" ht="24.95" customHeight="1" x14ac:dyDescent="0.2">
      <c r="A27" s="9">
        <v>15</v>
      </c>
      <c r="B27" s="54" t="s">
        <v>106</v>
      </c>
      <c r="C27" s="48">
        <v>29</v>
      </c>
      <c r="D27" s="53" t="s">
        <v>52</v>
      </c>
      <c r="E27" s="56" t="s">
        <v>51</v>
      </c>
      <c r="F27" s="53" t="s">
        <v>38</v>
      </c>
      <c r="G27" s="54" t="s">
        <v>104</v>
      </c>
      <c r="H27" s="73">
        <v>10</v>
      </c>
      <c r="I27" s="73" t="s">
        <v>19</v>
      </c>
      <c r="J27" s="73">
        <v>14</v>
      </c>
      <c r="K27" s="73">
        <v>10</v>
      </c>
      <c r="L27" s="73" t="s">
        <v>19</v>
      </c>
      <c r="M27" s="16">
        <f t="shared" si="0"/>
        <v>34</v>
      </c>
      <c r="N27" s="14">
        <f>M27*1.67</f>
        <v>56.78</v>
      </c>
      <c r="O27" s="49" t="s">
        <v>20</v>
      </c>
      <c r="P27" s="120"/>
    </row>
    <row r="28" spans="1:18" ht="24.95" customHeight="1" x14ac:dyDescent="0.2">
      <c r="A28" s="9">
        <v>16</v>
      </c>
      <c r="B28" s="47" t="s">
        <v>397</v>
      </c>
      <c r="C28" s="10">
        <v>27</v>
      </c>
      <c r="D28" s="45" t="s">
        <v>398</v>
      </c>
      <c r="E28" s="11" t="s">
        <v>399</v>
      </c>
      <c r="F28" s="45" t="s">
        <v>38</v>
      </c>
      <c r="G28" s="54" t="s">
        <v>104</v>
      </c>
      <c r="H28" s="73">
        <v>10</v>
      </c>
      <c r="I28" s="73" t="s">
        <v>19</v>
      </c>
      <c r="J28" s="73">
        <v>14</v>
      </c>
      <c r="K28" s="73">
        <v>10</v>
      </c>
      <c r="L28" s="73" t="s">
        <v>19</v>
      </c>
      <c r="M28" s="14">
        <f t="shared" si="0"/>
        <v>34</v>
      </c>
      <c r="N28" s="14">
        <v>56.78</v>
      </c>
      <c r="O28" s="49" t="s">
        <v>20</v>
      </c>
      <c r="P28" s="121"/>
    </row>
    <row r="29" spans="1:18" ht="24.95" customHeight="1" x14ac:dyDescent="0.2">
      <c r="A29" s="9">
        <v>17</v>
      </c>
      <c r="B29" s="47" t="s">
        <v>400</v>
      </c>
      <c r="C29" s="10">
        <v>24</v>
      </c>
      <c r="D29" s="45" t="s">
        <v>401</v>
      </c>
      <c r="E29" s="11" t="s">
        <v>402</v>
      </c>
      <c r="F29" s="45" t="s">
        <v>38</v>
      </c>
      <c r="G29" s="54" t="s">
        <v>104</v>
      </c>
      <c r="H29" s="73">
        <v>10</v>
      </c>
      <c r="I29" s="73" t="s">
        <v>19</v>
      </c>
      <c r="J29" s="73">
        <v>12.5</v>
      </c>
      <c r="K29" s="73">
        <v>10</v>
      </c>
      <c r="L29" s="73" t="s">
        <v>19</v>
      </c>
      <c r="M29" s="14">
        <f t="shared" si="0"/>
        <v>32.5</v>
      </c>
      <c r="N29" s="14">
        <v>54.274999999999999</v>
      </c>
      <c r="O29" s="49" t="s">
        <v>20</v>
      </c>
      <c r="P29" s="119" t="s">
        <v>529</v>
      </c>
    </row>
    <row r="30" spans="1:18" ht="24.95" customHeight="1" x14ac:dyDescent="0.2">
      <c r="A30" s="9">
        <v>18</v>
      </c>
      <c r="B30" s="47" t="s">
        <v>403</v>
      </c>
      <c r="C30" s="10">
        <v>25</v>
      </c>
      <c r="D30" s="45" t="s">
        <v>404</v>
      </c>
      <c r="E30" s="11" t="s">
        <v>405</v>
      </c>
      <c r="F30" s="45" t="s">
        <v>38</v>
      </c>
      <c r="G30" s="54" t="s">
        <v>104</v>
      </c>
      <c r="H30" s="73">
        <v>10</v>
      </c>
      <c r="I30" s="73" t="s">
        <v>19</v>
      </c>
      <c r="J30" s="73">
        <v>12.5</v>
      </c>
      <c r="K30" s="73">
        <v>10</v>
      </c>
      <c r="L30" s="73" t="s">
        <v>19</v>
      </c>
      <c r="M30" s="14">
        <f t="shared" si="0"/>
        <v>32.5</v>
      </c>
      <c r="N30" s="14">
        <v>54.274999999999999</v>
      </c>
      <c r="O30" s="49" t="s">
        <v>20</v>
      </c>
      <c r="P30" s="120"/>
    </row>
    <row r="31" spans="1:18" ht="24.95" customHeight="1" x14ac:dyDescent="0.2">
      <c r="A31" s="9">
        <v>19</v>
      </c>
      <c r="B31" s="47" t="s">
        <v>406</v>
      </c>
      <c r="C31" s="10">
        <v>31</v>
      </c>
      <c r="D31" s="45" t="s">
        <v>407</v>
      </c>
      <c r="E31" s="11" t="s">
        <v>408</v>
      </c>
      <c r="F31" s="45" t="s">
        <v>38</v>
      </c>
      <c r="G31" s="54" t="s">
        <v>104</v>
      </c>
      <c r="H31" s="73">
        <v>10</v>
      </c>
      <c r="I31" s="73" t="s">
        <v>19</v>
      </c>
      <c r="J31" s="73">
        <v>12.5</v>
      </c>
      <c r="K31" s="73">
        <v>10</v>
      </c>
      <c r="L31" s="73" t="s">
        <v>19</v>
      </c>
      <c r="M31" s="14">
        <f t="shared" si="0"/>
        <v>32.5</v>
      </c>
      <c r="N31" s="14">
        <v>54.274999999999999</v>
      </c>
      <c r="O31" s="49" t="s">
        <v>20</v>
      </c>
      <c r="P31" s="120"/>
    </row>
    <row r="32" spans="1:18" ht="24.95" customHeight="1" x14ac:dyDescent="0.2">
      <c r="A32" s="9">
        <v>20</v>
      </c>
      <c r="B32" s="47" t="s">
        <v>409</v>
      </c>
      <c r="C32" s="10">
        <v>32</v>
      </c>
      <c r="D32" s="45" t="s">
        <v>410</v>
      </c>
      <c r="E32" s="11" t="s">
        <v>411</v>
      </c>
      <c r="F32" s="45" t="s">
        <v>38</v>
      </c>
      <c r="G32" s="54" t="s">
        <v>104</v>
      </c>
      <c r="H32" s="73">
        <v>10</v>
      </c>
      <c r="I32" s="73" t="s">
        <v>19</v>
      </c>
      <c r="J32" s="73">
        <v>12.5</v>
      </c>
      <c r="K32" s="73">
        <v>10</v>
      </c>
      <c r="L32" s="73" t="s">
        <v>19</v>
      </c>
      <c r="M32" s="14">
        <f t="shared" si="0"/>
        <v>32.5</v>
      </c>
      <c r="N32" s="14">
        <v>54.274999999999999</v>
      </c>
      <c r="O32" s="49" t="s">
        <v>20</v>
      </c>
      <c r="P32" s="121"/>
    </row>
    <row r="33" spans="1:16" ht="24.95" customHeight="1" x14ac:dyDescent="0.2">
      <c r="A33" s="9">
        <v>21</v>
      </c>
      <c r="B33" s="54" t="s">
        <v>105</v>
      </c>
      <c r="C33" s="48">
        <v>33</v>
      </c>
      <c r="D33" s="53" t="s">
        <v>56</v>
      </c>
      <c r="E33" s="56" t="s">
        <v>55</v>
      </c>
      <c r="F33" s="53" t="s">
        <v>38</v>
      </c>
      <c r="G33" s="54" t="s">
        <v>104</v>
      </c>
      <c r="H33" s="73">
        <v>10</v>
      </c>
      <c r="I33" s="73" t="s">
        <v>19</v>
      </c>
      <c r="J33" s="73">
        <v>10</v>
      </c>
      <c r="K33" s="73">
        <v>10</v>
      </c>
      <c r="L33" s="73" t="s">
        <v>19</v>
      </c>
      <c r="M33" s="16">
        <f t="shared" si="0"/>
        <v>30</v>
      </c>
      <c r="N33" s="14">
        <f>M33*1.67</f>
        <v>50.099999999999994</v>
      </c>
      <c r="O33" s="49" t="s">
        <v>20</v>
      </c>
      <c r="P33" s="119" t="s">
        <v>530</v>
      </c>
    </row>
    <row r="34" spans="1:16" ht="24.95" customHeight="1" x14ac:dyDescent="0.2">
      <c r="A34" s="9">
        <v>22</v>
      </c>
      <c r="B34" s="47" t="s">
        <v>412</v>
      </c>
      <c r="C34" s="10">
        <v>25</v>
      </c>
      <c r="D34" s="45" t="s">
        <v>413</v>
      </c>
      <c r="E34" s="11" t="s">
        <v>414</v>
      </c>
      <c r="F34" s="45" t="s">
        <v>38</v>
      </c>
      <c r="G34" s="54" t="s">
        <v>104</v>
      </c>
      <c r="H34" s="73">
        <v>10</v>
      </c>
      <c r="I34" s="73" t="s">
        <v>19</v>
      </c>
      <c r="J34" s="73">
        <v>10</v>
      </c>
      <c r="K34" s="73">
        <v>10</v>
      </c>
      <c r="L34" s="73" t="s">
        <v>19</v>
      </c>
      <c r="M34" s="14">
        <f t="shared" si="0"/>
        <v>30</v>
      </c>
      <c r="N34" s="14">
        <v>50.099999999999994</v>
      </c>
      <c r="O34" s="49" t="s">
        <v>20</v>
      </c>
      <c r="P34" s="120"/>
    </row>
    <row r="35" spans="1:16" ht="24.95" customHeight="1" x14ac:dyDescent="0.2">
      <c r="A35" s="9">
        <v>23</v>
      </c>
      <c r="B35" s="47" t="s">
        <v>415</v>
      </c>
      <c r="C35" s="10">
        <v>25</v>
      </c>
      <c r="D35" s="45" t="s">
        <v>416</v>
      </c>
      <c r="E35" s="11" t="s">
        <v>417</v>
      </c>
      <c r="F35" s="45" t="s">
        <v>38</v>
      </c>
      <c r="G35" s="54" t="s">
        <v>104</v>
      </c>
      <c r="H35" s="73">
        <v>10</v>
      </c>
      <c r="I35" s="73" t="s">
        <v>19</v>
      </c>
      <c r="J35" s="73">
        <v>10</v>
      </c>
      <c r="K35" s="73">
        <v>10</v>
      </c>
      <c r="L35" s="73" t="s">
        <v>19</v>
      </c>
      <c r="M35" s="14">
        <f t="shared" si="0"/>
        <v>30</v>
      </c>
      <c r="N35" s="14">
        <v>50.099999999999994</v>
      </c>
      <c r="O35" s="49" t="s">
        <v>20</v>
      </c>
      <c r="P35" s="120"/>
    </row>
    <row r="36" spans="1:16" ht="24.95" customHeight="1" x14ac:dyDescent="0.2">
      <c r="A36" s="9">
        <v>24</v>
      </c>
      <c r="B36" s="47" t="s">
        <v>418</v>
      </c>
      <c r="C36" s="10">
        <v>34</v>
      </c>
      <c r="D36" s="45" t="s">
        <v>419</v>
      </c>
      <c r="E36" s="11" t="s">
        <v>420</v>
      </c>
      <c r="F36" s="45" t="s">
        <v>38</v>
      </c>
      <c r="G36" s="54" t="s">
        <v>104</v>
      </c>
      <c r="H36" s="73">
        <v>10</v>
      </c>
      <c r="I36" s="73" t="s">
        <v>19</v>
      </c>
      <c r="J36" s="73">
        <v>10</v>
      </c>
      <c r="K36" s="73">
        <v>10</v>
      </c>
      <c r="L36" s="73" t="s">
        <v>19</v>
      </c>
      <c r="M36" s="14">
        <f t="shared" si="0"/>
        <v>30</v>
      </c>
      <c r="N36" s="14">
        <v>50.099999999999994</v>
      </c>
      <c r="O36" s="49" t="s">
        <v>20</v>
      </c>
      <c r="P36" s="121"/>
    </row>
    <row r="38" spans="1:16" ht="12.6" customHeight="1" x14ac:dyDescent="0.2">
      <c r="A38" s="102" t="s">
        <v>494</v>
      </c>
      <c r="B38" s="102"/>
      <c r="C38" s="102"/>
      <c r="D38" s="102"/>
      <c r="E38" s="102"/>
      <c r="F38" s="102"/>
      <c r="G38" s="102"/>
      <c r="H38" s="102"/>
      <c r="I38" s="102"/>
      <c r="J38" s="102"/>
      <c r="K38" s="102"/>
      <c r="L38" s="102"/>
      <c r="M38" s="102"/>
      <c r="N38" s="102"/>
      <c r="O38" s="102"/>
      <c r="P38" s="102"/>
    </row>
    <row r="39" spans="1:16" ht="12.6" customHeight="1" x14ac:dyDescent="0.2">
      <c r="A39" s="102"/>
      <c r="B39" s="102"/>
      <c r="C39" s="102"/>
      <c r="D39" s="102"/>
      <c r="E39" s="102"/>
      <c r="F39" s="102"/>
      <c r="G39" s="102"/>
      <c r="H39" s="102"/>
      <c r="I39" s="102"/>
      <c r="J39" s="102"/>
      <c r="K39" s="102"/>
      <c r="L39" s="102"/>
      <c r="M39" s="102"/>
      <c r="N39" s="102"/>
      <c r="O39" s="102"/>
      <c r="P39" s="102"/>
    </row>
    <row r="40" spans="1:16" ht="12.6" customHeight="1" x14ac:dyDescent="0.2">
      <c r="A40" s="102"/>
      <c r="B40" s="102"/>
      <c r="C40" s="102"/>
      <c r="D40" s="102"/>
      <c r="E40" s="102"/>
      <c r="F40" s="102"/>
      <c r="G40" s="102"/>
      <c r="H40" s="102"/>
      <c r="I40" s="102"/>
      <c r="J40" s="102"/>
      <c r="K40" s="102"/>
      <c r="L40" s="102"/>
      <c r="M40" s="102"/>
      <c r="N40" s="102"/>
      <c r="O40" s="102"/>
      <c r="P40" s="102"/>
    </row>
    <row r="41" spans="1:16" ht="12.6" customHeight="1" x14ac:dyDescent="0.2">
      <c r="A41" s="102"/>
      <c r="B41" s="102"/>
      <c r="C41" s="102"/>
      <c r="D41" s="102"/>
      <c r="E41" s="102"/>
      <c r="F41" s="102"/>
      <c r="G41" s="102"/>
      <c r="H41" s="102"/>
      <c r="I41" s="102"/>
      <c r="J41" s="102"/>
      <c r="K41" s="102"/>
      <c r="L41" s="102"/>
      <c r="M41" s="102"/>
      <c r="N41" s="102"/>
      <c r="O41" s="102"/>
      <c r="P41" s="102"/>
    </row>
    <row r="42" spans="1:16" ht="12.6" customHeight="1" x14ac:dyDescent="0.2">
      <c r="A42" s="102"/>
      <c r="B42" s="102"/>
      <c r="C42" s="102"/>
      <c r="D42" s="102"/>
      <c r="E42" s="102"/>
      <c r="F42" s="102"/>
      <c r="G42" s="102"/>
      <c r="H42" s="102"/>
      <c r="I42" s="102"/>
      <c r="J42" s="102"/>
      <c r="K42" s="102"/>
      <c r="L42" s="102"/>
      <c r="M42" s="102"/>
      <c r="N42" s="102"/>
      <c r="O42" s="102"/>
      <c r="P42" s="102"/>
    </row>
    <row r="43" spans="1:16" ht="12.6" customHeight="1" x14ac:dyDescent="0.2">
      <c r="A43" s="102"/>
      <c r="B43" s="102"/>
      <c r="C43" s="102"/>
      <c r="D43" s="102"/>
      <c r="E43" s="102"/>
      <c r="F43" s="102"/>
      <c r="G43" s="102"/>
      <c r="H43" s="102"/>
      <c r="I43" s="102"/>
      <c r="J43" s="102"/>
      <c r="K43" s="102"/>
      <c r="L43" s="102"/>
      <c r="M43" s="102"/>
      <c r="N43" s="102"/>
      <c r="O43" s="102"/>
      <c r="P43" s="102"/>
    </row>
    <row r="44" spans="1:16" ht="12.6" customHeight="1" x14ac:dyDescent="0.2">
      <c r="A44" s="102"/>
      <c r="B44" s="102"/>
      <c r="C44" s="102"/>
      <c r="D44" s="102"/>
      <c r="E44" s="102"/>
      <c r="F44" s="102"/>
      <c r="G44" s="102"/>
      <c r="H44" s="102"/>
      <c r="I44" s="102"/>
      <c r="J44" s="102"/>
      <c r="K44" s="102"/>
      <c r="L44" s="102"/>
      <c r="M44" s="102"/>
      <c r="N44" s="102"/>
      <c r="O44" s="102"/>
      <c r="P44" s="102"/>
    </row>
    <row r="45" spans="1:16" ht="15" x14ac:dyDescent="0.2">
      <c r="A45" s="90"/>
      <c r="B45" s="90"/>
      <c r="C45" s="90"/>
      <c r="D45" s="90"/>
      <c r="E45" s="90"/>
      <c r="F45" s="90"/>
      <c r="G45" s="90"/>
      <c r="H45" s="90"/>
      <c r="I45" s="90"/>
      <c r="J45" s="90"/>
      <c r="K45" s="90"/>
      <c r="L45" s="90"/>
      <c r="M45" s="90"/>
      <c r="N45" s="90"/>
      <c r="O45" s="90"/>
    </row>
    <row r="46" spans="1:16" ht="15" x14ac:dyDescent="0.2">
      <c r="A46" s="90"/>
      <c r="B46" s="90"/>
      <c r="C46" s="90"/>
      <c r="D46" s="90"/>
      <c r="E46" s="90"/>
      <c r="F46" s="90"/>
      <c r="G46" s="90"/>
      <c r="H46" s="90"/>
      <c r="I46" s="90"/>
      <c r="J46" s="90"/>
      <c r="K46" s="90"/>
      <c r="L46" s="90"/>
      <c r="M46" s="90"/>
      <c r="N46" s="90"/>
      <c r="P46" s="93" t="s">
        <v>493</v>
      </c>
    </row>
    <row r="47" spans="1:16" ht="15.75" x14ac:dyDescent="0.25">
      <c r="A47" s="29"/>
      <c r="B47" s="29"/>
      <c r="C47" s="29"/>
      <c r="D47" s="29"/>
      <c r="E47" s="29"/>
      <c r="F47" s="29"/>
      <c r="G47" s="29"/>
      <c r="H47" s="29"/>
      <c r="I47" s="29"/>
      <c r="J47" s="29"/>
      <c r="K47" s="29"/>
      <c r="L47" s="29"/>
      <c r="M47" s="29"/>
      <c r="N47" s="91"/>
      <c r="P47" s="92">
        <v>44308</v>
      </c>
    </row>
  </sheetData>
  <sortState xmlns:xlrd2="http://schemas.microsoft.com/office/spreadsheetml/2017/richdata2" ref="A13:P52">
    <sortCondition descending="1" ref="N13:N52"/>
  </sortState>
  <mergeCells count="16">
    <mergeCell ref="A38:P44"/>
    <mergeCell ref="A2:C2"/>
    <mergeCell ref="A5:P5"/>
    <mergeCell ref="A6:P6"/>
    <mergeCell ref="A7:P7"/>
    <mergeCell ref="A10:G11"/>
    <mergeCell ref="H10:I11"/>
    <mergeCell ref="J10:L10"/>
    <mergeCell ref="M10:P11"/>
    <mergeCell ref="K11:L11"/>
    <mergeCell ref="P13:P16"/>
    <mergeCell ref="P17:P20"/>
    <mergeCell ref="P21:P24"/>
    <mergeCell ref="P25:P28"/>
    <mergeCell ref="P29:P32"/>
    <mergeCell ref="P33:P36"/>
  </mergeCells>
  <conditionalFormatting sqref="O12">
    <cfRule type="cellIs" dxfId="42" priority="23" operator="equal">
      <formula>"NO CUMPLE"</formula>
    </cfRule>
    <cfRule type="cellIs" dxfId="41" priority="24" operator="equal">
      <formula>"CUMPLE"</formula>
    </cfRule>
  </conditionalFormatting>
  <conditionalFormatting sqref="D13:D16">
    <cfRule type="duplicateValues" dxfId="40" priority="18"/>
  </conditionalFormatting>
  <conditionalFormatting sqref="D13:D16">
    <cfRule type="duplicateValues" dxfId="39" priority="19"/>
  </conditionalFormatting>
  <conditionalFormatting sqref="O13:O16">
    <cfRule type="cellIs" dxfId="38" priority="16" operator="equal">
      <formula>"NO CUMPLE"</formula>
    </cfRule>
    <cfRule type="cellIs" dxfId="37" priority="17" operator="equal">
      <formula>"CUMPLE"</formula>
    </cfRule>
  </conditionalFormatting>
  <conditionalFormatting sqref="O17:O36">
    <cfRule type="cellIs" dxfId="36" priority="13" operator="equal">
      <formula>"NO CUMPLE"</formula>
    </cfRule>
    <cfRule type="cellIs" dxfId="35" priority="14" operator="equal">
      <formula>"CUMPLE"</formula>
    </cfRule>
  </conditionalFormatting>
  <conditionalFormatting sqref="D17:D36">
    <cfRule type="duplicateValues" dxfId="34" priority="91"/>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7"/>
  <sheetViews>
    <sheetView topLeftCell="L6" zoomScale="90" zoomScaleNormal="90" workbookViewId="0">
      <selection activeCell="P13" sqref="P13:P16"/>
    </sheetView>
  </sheetViews>
  <sheetFormatPr baseColWidth="10" defaultRowHeight="12.75" x14ac:dyDescent="0.2"/>
  <cols>
    <col min="5" max="5" width="15.140625" bestFit="1" customWidth="1"/>
    <col min="7" max="7" width="11.42578125" style="55"/>
    <col min="16" max="16" width="33.28515625" bestFit="1" customWidth="1"/>
  </cols>
  <sheetData>
    <row r="1" spans="1:17" ht="24" customHeight="1" x14ac:dyDescent="0.25">
      <c r="A1" s="17"/>
      <c r="B1" s="18"/>
      <c r="C1" s="19"/>
      <c r="D1" s="20"/>
      <c r="E1" s="20"/>
      <c r="F1" s="20"/>
      <c r="G1" s="20"/>
      <c r="H1" s="21"/>
      <c r="I1" s="22"/>
      <c r="J1" s="21"/>
      <c r="K1" s="23"/>
      <c r="L1" s="24"/>
    </row>
    <row r="2" spans="1:17" ht="24" customHeight="1" x14ac:dyDescent="0.25">
      <c r="A2" s="103"/>
      <c r="B2" s="103"/>
      <c r="C2" s="103"/>
      <c r="D2" s="20"/>
      <c r="E2" s="20"/>
      <c r="F2" s="20"/>
      <c r="G2" s="20"/>
      <c r="H2" s="21"/>
      <c r="I2" s="22"/>
      <c r="J2" s="21"/>
      <c r="K2" s="23"/>
      <c r="L2" s="24"/>
    </row>
    <row r="3" spans="1:17" ht="24" customHeight="1" x14ac:dyDescent="0.25">
      <c r="A3" s="17"/>
      <c r="B3" s="18"/>
      <c r="C3" s="19"/>
      <c r="D3" s="20"/>
      <c r="E3" s="20"/>
      <c r="F3" s="20"/>
      <c r="G3" s="20"/>
      <c r="H3" s="21"/>
      <c r="I3" s="22"/>
      <c r="J3" s="21"/>
      <c r="K3" s="23"/>
      <c r="L3" s="24"/>
    </row>
    <row r="4" spans="1:17" ht="24" customHeight="1" x14ac:dyDescent="0.25">
      <c r="A4" s="17"/>
      <c r="B4" s="18"/>
      <c r="C4" s="19"/>
      <c r="D4" s="20"/>
      <c r="E4" s="20"/>
      <c r="F4" s="20"/>
      <c r="G4" s="20"/>
      <c r="H4" s="21"/>
      <c r="I4" s="22"/>
      <c r="J4" s="21"/>
      <c r="K4" s="23"/>
      <c r="L4" s="24"/>
    </row>
    <row r="5" spans="1:17" ht="23.25" customHeight="1" x14ac:dyDescent="0.35">
      <c r="A5" s="104" t="s">
        <v>75</v>
      </c>
      <c r="B5" s="104"/>
      <c r="C5" s="104"/>
      <c r="D5" s="104"/>
      <c r="E5" s="104"/>
      <c r="F5" s="104"/>
      <c r="G5" s="104"/>
      <c r="H5" s="104"/>
      <c r="I5" s="104"/>
      <c r="J5" s="104"/>
      <c r="K5" s="104"/>
      <c r="L5" s="104"/>
      <c r="M5" s="104"/>
      <c r="N5" s="104"/>
      <c r="O5" s="104"/>
      <c r="P5" s="104"/>
      <c r="Q5" s="25"/>
    </row>
    <row r="6" spans="1:17" ht="23.25" customHeight="1" x14ac:dyDescent="0.35">
      <c r="A6" s="104" t="s">
        <v>72</v>
      </c>
      <c r="B6" s="104"/>
      <c r="C6" s="104"/>
      <c r="D6" s="104"/>
      <c r="E6" s="104"/>
      <c r="F6" s="104"/>
      <c r="G6" s="104"/>
      <c r="H6" s="104"/>
      <c r="I6" s="104"/>
      <c r="J6" s="104"/>
      <c r="K6" s="104"/>
      <c r="L6" s="104"/>
      <c r="M6" s="104"/>
      <c r="N6" s="104"/>
      <c r="O6" s="104"/>
      <c r="P6" s="104"/>
      <c r="Q6" s="25"/>
    </row>
    <row r="7" spans="1:17" ht="15.75" x14ac:dyDescent="0.25">
      <c r="A7" s="99" t="s">
        <v>69</v>
      </c>
      <c r="B7" s="99"/>
      <c r="C7" s="99"/>
      <c r="D7" s="99"/>
      <c r="E7" s="99"/>
      <c r="F7" s="99"/>
      <c r="G7" s="99"/>
      <c r="H7" s="99"/>
      <c r="I7" s="99"/>
      <c r="J7" s="99"/>
      <c r="K7" s="99"/>
      <c r="L7" s="99"/>
      <c r="M7" s="99"/>
      <c r="N7" s="99"/>
      <c r="O7" s="99"/>
      <c r="P7" s="99"/>
      <c r="Q7" s="26"/>
    </row>
    <row r="10" spans="1:17" x14ac:dyDescent="0.2">
      <c r="A10" s="109"/>
      <c r="B10" s="110"/>
      <c r="C10" s="110"/>
      <c r="D10" s="110"/>
      <c r="E10" s="110"/>
      <c r="F10" s="110"/>
      <c r="G10" s="111"/>
      <c r="H10" s="105" t="s">
        <v>0</v>
      </c>
      <c r="I10" s="105"/>
      <c r="J10" s="106" t="s">
        <v>1</v>
      </c>
      <c r="K10" s="106"/>
      <c r="L10" s="106"/>
      <c r="M10" s="107"/>
      <c r="N10" s="107"/>
      <c r="O10" s="107"/>
      <c r="P10" s="107"/>
    </row>
    <row r="11" spans="1:17" ht="33.75" x14ac:dyDescent="0.2">
      <c r="A11" s="112"/>
      <c r="B11" s="113"/>
      <c r="C11" s="113"/>
      <c r="D11" s="113"/>
      <c r="E11" s="113"/>
      <c r="F11" s="113"/>
      <c r="G11" s="114"/>
      <c r="H11" s="105"/>
      <c r="I11" s="105"/>
      <c r="J11" s="1" t="s">
        <v>2</v>
      </c>
      <c r="K11" s="108" t="s">
        <v>3</v>
      </c>
      <c r="L11" s="108"/>
      <c r="M11" s="107"/>
      <c r="N11" s="107"/>
      <c r="O11" s="107"/>
      <c r="P11" s="107"/>
    </row>
    <row r="12" spans="1:17"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row>
    <row r="13" spans="1:17" ht="24.95" customHeight="1" x14ac:dyDescent="0.2">
      <c r="A13" s="9">
        <v>1</v>
      </c>
      <c r="B13" s="47" t="s">
        <v>421</v>
      </c>
      <c r="C13" s="10">
        <v>51</v>
      </c>
      <c r="D13" s="45" t="s">
        <v>422</v>
      </c>
      <c r="E13" s="46" t="s">
        <v>423</v>
      </c>
      <c r="F13" s="47" t="s">
        <v>39</v>
      </c>
      <c r="G13" s="64" t="s">
        <v>102</v>
      </c>
      <c r="H13" s="73">
        <v>12.5</v>
      </c>
      <c r="I13" s="73" t="s">
        <v>19</v>
      </c>
      <c r="J13" s="73">
        <v>14</v>
      </c>
      <c r="K13" s="73">
        <v>14</v>
      </c>
      <c r="L13" s="73" t="s">
        <v>19</v>
      </c>
      <c r="M13" s="14">
        <f>SUM(H13:L13)</f>
        <v>40.5</v>
      </c>
      <c r="N13" s="14">
        <v>67.634999999999991</v>
      </c>
      <c r="O13" s="85" t="s">
        <v>20</v>
      </c>
      <c r="P13" s="119" t="s">
        <v>531</v>
      </c>
    </row>
    <row r="14" spans="1:17" ht="24.95" customHeight="1" x14ac:dyDescent="0.2">
      <c r="A14" s="9">
        <v>2</v>
      </c>
      <c r="B14" s="45" t="s">
        <v>109</v>
      </c>
      <c r="C14" s="47" t="s">
        <v>126</v>
      </c>
      <c r="D14" s="45" t="s">
        <v>60</v>
      </c>
      <c r="E14" s="11" t="s">
        <v>59</v>
      </c>
      <c r="F14" s="45" t="s">
        <v>39</v>
      </c>
      <c r="G14" s="64" t="s">
        <v>102</v>
      </c>
      <c r="H14" s="73">
        <v>14</v>
      </c>
      <c r="I14" s="73" t="s">
        <v>19</v>
      </c>
      <c r="J14" s="73">
        <v>14</v>
      </c>
      <c r="K14" s="73">
        <v>10</v>
      </c>
      <c r="L14" s="73" t="s">
        <v>19</v>
      </c>
      <c r="M14" s="16">
        <f>SUM(H14:L14)</f>
        <v>38</v>
      </c>
      <c r="N14" s="16">
        <f>M14*1.67</f>
        <v>63.459999999999994</v>
      </c>
      <c r="O14" s="49" t="s">
        <v>20</v>
      </c>
      <c r="P14" s="120"/>
    </row>
    <row r="15" spans="1:17" ht="24.95" customHeight="1" x14ac:dyDescent="0.2">
      <c r="A15" s="9">
        <v>3</v>
      </c>
      <c r="B15" s="45" t="s">
        <v>424</v>
      </c>
      <c r="C15" s="10">
        <v>64</v>
      </c>
      <c r="D15" s="45" t="s">
        <v>425</v>
      </c>
      <c r="E15" s="11" t="s">
        <v>426</v>
      </c>
      <c r="F15" s="45" t="s">
        <v>39</v>
      </c>
      <c r="G15" s="64" t="s">
        <v>102</v>
      </c>
      <c r="H15" s="73">
        <v>10</v>
      </c>
      <c r="I15" s="73" t="s">
        <v>19</v>
      </c>
      <c r="J15" s="73">
        <v>14</v>
      </c>
      <c r="K15" s="73">
        <v>14</v>
      </c>
      <c r="L15" s="73" t="s">
        <v>19</v>
      </c>
      <c r="M15" s="14">
        <f>SUM(H15:L15)</f>
        <v>38</v>
      </c>
      <c r="N15" s="14">
        <v>63.459999999999994</v>
      </c>
      <c r="O15" s="85" t="s">
        <v>20</v>
      </c>
      <c r="P15" s="120"/>
    </row>
    <row r="16" spans="1:17" ht="24.95" customHeight="1" x14ac:dyDescent="0.2">
      <c r="A16" s="9">
        <v>4</v>
      </c>
      <c r="B16" s="45" t="s">
        <v>427</v>
      </c>
      <c r="C16" s="10">
        <v>57</v>
      </c>
      <c r="D16" s="45" t="s">
        <v>428</v>
      </c>
      <c r="E16" s="11" t="s">
        <v>429</v>
      </c>
      <c r="F16" s="45" t="s">
        <v>39</v>
      </c>
      <c r="G16" s="64" t="s">
        <v>102</v>
      </c>
      <c r="H16" s="73">
        <v>10</v>
      </c>
      <c r="I16" s="73" t="s">
        <v>19</v>
      </c>
      <c r="J16" s="73">
        <v>10</v>
      </c>
      <c r="K16" s="73">
        <v>10</v>
      </c>
      <c r="L16" s="73" t="s">
        <v>19</v>
      </c>
      <c r="M16" s="14">
        <f>SUM(H16:L16)</f>
        <v>30</v>
      </c>
      <c r="N16" s="14">
        <v>50.099999999999994</v>
      </c>
      <c r="O16" s="85" t="s">
        <v>20</v>
      </c>
      <c r="P16" s="121"/>
    </row>
    <row r="18" spans="1:16" ht="12.6" customHeight="1" x14ac:dyDescent="0.2">
      <c r="A18" s="102" t="s">
        <v>494</v>
      </c>
      <c r="B18" s="102"/>
      <c r="C18" s="102"/>
      <c r="D18" s="102"/>
      <c r="E18" s="102"/>
      <c r="F18" s="102"/>
      <c r="G18" s="102"/>
      <c r="H18" s="102"/>
      <c r="I18" s="102"/>
      <c r="J18" s="102"/>
      <c r="K18" s="102"/>
      <c r="L18" s="102"/>
      <c r="M18" s="102"/>
      <c r="N18" s="102"/>
      <c r="O18" s="102"/>
      <c r="P18" s="102"/>
    </row>
    <row r="19" spans="1:16" ht="12.6" customHeight="1" x14ac:dyDescent="0.2">
      <c r="A19" s="102"/>
      <c r="B19" s="102"/>
      <c r="C19" s="102"/>
      <c r="D19" s="102"/>
      <c r="E19" s="102"/>
      <c r="F19" s="102"/>
      <c r="G19" s="102"/>
      <c r="H19" s="102"/>
      <c r="I19" s="102"/>
      <c r="J19" s="102"/>
      <c r="K19" s="102"/>
      <c r="L19" s="102"/>
      <c r="M19" s="102"/>
      <c r="N19" s="102"/>
      <c r="O19" s="102"/>
      <c r="P19" s="102"/>
    </row>
    <row r="20" spans="1:16" ht="12.6" customHeight="1" x14ac:dyDescent="0.2">
      <c r="A20" s="102"/>
      <c r="B20" s="102"/>
      <c r="C20" s="102"/>
      <c r="D20" s="102"/>
      <c r="E20" s="102"/>
      <c r="F20" s="102"/>
      <c r="G20" s="102"/>
      <c r="H20" s="102"/>
      <c r="I20" s="102"/>
      <c r="J20" s="102"/>
      <c r="K20" s="102"/>
      <c r="L20" s="102"/>
      <c r="M20" s="102"/>
      <c r="N20" s="102"/>
      <c r="O20" s="102"/>
      <c r="P20" s="102"/>
    </row>
    <row r="21" spans="1:16" ht="12.6" customHeight="1" x14ac:dyDescent="0.2">
      <c r="A21" s="102"/>
      <c r="B21" s="102"/>
      <c r="C21" s="102"/>
      <c r="D21" s="102"/>
      <c r="E21" s="102"/>
      <c r="F21" s="102"/>
      <c r="G21" s="102"/>
      <c r="H21" s="102"/>
      <c r="I21" s="102"/>
      <c r="J21" s="102"/>
      <c r="K21" s="102"/>
      <c r="L21" s="102"/>
      <c r="M21" s="102"/>
      <c r="N21" s="102"/>
      <c r="O21" s="102"/>
      <c r="P21" s="102"/>
    </row>
    <row r="22" spans="1:16" ht="12.6" customHeight="1" x14ac:dyDescent="0.2">
      <c r="A22" s="102"/>
      <c r="B22" s="102"/>
      <c r="C22" s="102"/>
      <c r="D22" s="102"/>
      <c r="E22" s="102"/>
      <c r="F22" s="102"/>
      <c r="G22" s="102"/>
      <c r="H22" s="102"/>
      <c r="I22" s="102"/>
      <c r="J22" s="102"/>
      <c r="K22" s="102"/>
      <c r="L22" s="102"/>
      <c r="M22" s="102"/>
      <c r="N22" s="102"/>
      <c r="O22" s="102"/>
      <c r="P22" s="102"/>
    </row>
    <row r="23" spans="1:16" ht="12.6" customHeight="1" x14ac:dyDescent="0.2">
      <c r="A23" s="102"/>
      <c r="B23" s="102"/>
      <c r="C23" s="102"/>
      <c r="D23" s="102"/>
      <c r="E23" s="102"/>
      <c r="F23" s="102"/>
      <c r="G23" s="102"/>
      <c r="H23" s="102"/>
      <c r="I23" s="102"/>
      <c r="J23" s="102"/>
      <c r="K23" s="102"/>
      <c r="L23" s="102"/>
      <c r="M23" s="102"/>
      <c r="N23" s="102"/>
      <c r="O23" s="102"/>
      <c r="P23" s="102"/>
    </row>
    <row r="24" spans="1:16" ht="12.6" customHeight="1" x14ac:dyDescent="0.2">
      <c r="A24" s="102"/>
      <c r="B24" s="102"/>
      <c r="C24" s="102"/>
      <c r="D24" s="102"/>
      <c r="E24" s="102"/>
      <c r="F24" s="102"/>
      <c r="G24" s="102"/>
      <c r="H24" s="102"/>
      <c r="I24" s="102"/>
      <c r="J24" s="102"/>
      <c r="K24" s="102"/>
      <c r="L24" s="102"/>
      <c r="M24" s="102"/>
      <c r="N24" s="102"/>
      <c r="O24" s="102"/>
      <c r="P24" s="102"/>
    </row>
    <row r="25" spans="1:16" ht="15" x14ac:dyDescent="0.2">
      <c r="A25" s="90"/>
      <c r="B25" s="90"/>
      <c r="C25" s="90"/>
      <c r="D25" s="90"/>
      <c r="E25" s="90"/>
      <c r="F25" s="90"/>
      <c r="G25" s="90"/>
      <c r="H25" s="90"/>
      <c r="I25" s="90"/>
      <c r="J25" s="90"/>
      <c r="K25" s="90"/>
      <c r="L25" s="90"/>
      <c r="M25" s="90"/>
      <c r="N25" s="90"/>
      <c r="O25" s="90"/>
    </row>
    <row r="26" spans="1:16" ht="15" x14ac:dyDescent="0.2">
      <c r="A26" s="90"/>
      <c r="B26" s="90"/>
      <c r="C26" s="90"/>
      <c r="D26" s="90"/>
      <c r="E26" s="90"/>
      <c r="F26" s="90"/>
      <c r="G26" s="90"/>
      <c r="H26" s="90"/>
      <c r="I26" s="90"/>
      <c r="J26" s="90"/>
      <c r="K26" s="90"/>
      <c r="L26" s="90"/>
      <c r="M26" s="90"/>
      <c r="N26" s="90"/>
      <c r="P26" s="93" t="s">
        <v>493</v>
      </c>
    </row>
    <row r="27" spans="1:16" ht="15.75" x14ac:dyDescent="0.25">
      <c r="A27" s="29"/>
      <c r="B27" s="29"/>
      <c r="C27" s="29"/>
      <c r="D27" s="29"/>
      <c r="E27" s="29"/>
      <c r="F27" s="29"/>
      <c r="G27" s="29"/>
      <c r="H27" s="29"/>
      <c r="I27" s="29"/>
      <c r="J27" s="29"/>
      <c r="K27" s="29"/>
      <c r="L27" s="29"/>
      <c r="M27" s="29"/>
      <c r="N27" s="91"/>
      <c r="P27" s="92">
        <v>44308</v>
      </c>
    </row>
  </sheetData>
  <sortState xmlns:xlrd2="http://schemas.microsoft.com/office/spreadsheetml/2017/richdata2" ref="A13:P17">
    <sortCondition descending="1" ref="N13:N17"/>
  </sortState>
  <mergeCells count="11">
    <mergeCell ref="A18:P24"/>
    <mergeCell ref="A2:C2"/>
    <mergeCell ref="A5:P5"/>
    <mergeCell ref="A6:P6"/>
    <mergeCell ref="A7:P7"/>
    <mergeCell ref="H10:I11"/>
    <mergeCell ref="J10:L10"/>
    <mergeCell ref="M10:P11"/>
    <mergeCell ref="K11:L11"/>
    <mergeCell ref="A10:G11"/>
    <mergeCell ref="P13:P16"/>
  </mergeCells>
  <conditionalFormatting sqref="O12">
    <cfRule type="cellIs" dxfId="33" priority="17" operator="equal">
      <formula>"NO CUMPLE"</formula>
    </cfRule>
    <cfRule type="cellIs" dxfId="32" priority="18" operator="equal">
      <formula>"CUMPLE"</formula>
    </cfRule>
  </conditionalFormatting>
  <conditionalFormatting sqref="C13">
    <cfRule type="duplicateValues" dxfId="31" priority="12"/>
  </conditionalFormatting>
  <conditionalFormatting sqref="C13">
    <cfRule type="duplicateValues" dxfId="30" priority="13"/>
  </conditionalFormatting>
  <conditionalFormatting sqref="O13:P13">
    <cfRule type="cellIs" dxfId="29" priority="8" operator="equal">
      <formula>"NO CUMPLE"</formula>
    </cfRule>
    <cfRule type="cellIs" dxfId="28" priority="9" operator="equal">
      <formula>"CUMPLE"</formula>
    </cfRule>
  </conditionalFormatting>
  <conditionalFormatting sqref="D13">
    <cfRule type="duplicateValues" dxfId="27" priority="7"/>
  </conditionalFormatting>
  <conditionalFormatting sqref="D14:D16">
    <cfRule type="duplicateValues" dxfId="26" priority="6"/>
  </conditionalFormatting>
  <conditionalFormatting sqref="O14:O16">
    <cfRule type="cellIs" dxfId="25" priority="4" operator="equal">
      <formula>"NO CUMPLE"</formula>
    </cfRule>
    <cfRule type="cellIs" dxfId="24" priority="5" operator="equal">
      <formula>"CUMPLE"</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3"/>
  <sheetViews>
    <sheetView topLeftCell="J3" workbookViewId="0">
      <selection activeCell="Q13" sqref="Q13"/>
    </sheetView>
  </sheetViews>
  <sheetFormatPr baseColWidth="10" defaultColWidth="11.42578125" defaultRowHeight="12.75" x14ac:dyDescent="0.2"/>
  <cols>
    <col min="1" max="16384" width="11.42578125" style="68"/>
  </cols>
  <sheetData>
    <row r="1" spans="1:15" ht="18" x14ac:dyDescent="0.25">
      <c r="A1" s="17"/>
      <c r="B1" s="18"/>
      <c r="C1" s="19"/>
      <c r="D1" s="20"/>
      <c r="E1" s="20"/>
      <c r="F1" s="20"/>
      <c r="G1" s="21"/>
      <c r="H1" s="22"/>
      <c r="I1" s="21"/>
      <c r="J1" s="23"/>
      <c r="K1" s="24"/>
    </row>
    <row r="2" spans="1:15" ht="18" x14ac:dyDescent="0.25">
      <c r="A2" s="103"/>
      <c r="B2" s="103"/>
      <c r="C2" s="103"/>
      <c r="D2" s="20"/>
      <c r="E2" s="20"/>
      <c r="F2" s="20"/>
      <c r="G2" s="21"/>
      <c r="H2" s="22"/>
      <c r="I2" s="21"/>
      <c r="J2" s="23"/>
      <c r="K2" s="24"/>
    </row>
    <row r="3" spans="1:15" ht="18" x14ac:dyDescent="0.25">
      <c r="A3" s="17"/>
      <c r="B3" s="18"/>
      <c r="C3" s="19"/>
      <c r="D3" s="20"/>
      <c r="E3" s="20"/>
      <c r="F3" s="20"/>
      <c r="G3" s="21"/>
      <c r="H3" s="22"/>
      <c r="I3" s="21"/>
      <c r="J3" s="23"/>
      <c r="K3" s="24"/>
    </row>
    <row r="4" spans="1:15" ht="18" x14ac:dyDescent="0.25">
      <c r="A4" s="17"/>
      <c r="B4" s="18"/>
      <c r="C4" s="19"/>
      <c r="D4" s="20"/>
      <c r="E4" s="20"/>
      <c r="F4" s="20"/>
      <c r="G4" s="21"/>
      <c r="H4" s="22"/>
      <c r="I4" s="21"/>
      <c r="J4" s="23"/>
      <c r="K4" s="24"/>
    </row>
    <row r="5" spans="1:15" ht="23.25" customHeight="1" x14ac:dyDescent="0.35">
      <c r="A5" s="104" t="s">
        <v>75</v>
      </c>
      <c r="B5" s="104"/>
      <c r="C5" s="104"/>
      <c r="D5" s="104"/>
      <c r="E5" s="104"/>
      <c r="F5" s="104"/>
      <c r="G5" s="104"/>
      <c r="H5" s="104"/>
      <c r="I5" s="104"/>
      <c r="J5" s="104"/>
      <c r="K5" s="104"/>
      <c r="L5" s="104"/>
      <c r="M5" s="104"/>
      <c r="N5" s="104"/>
      <c r="O5" s="104"/>
    </row>
    <row r="6" spans="1:15" ht="23.25" x14ac:dyDescent="0.35">
      <c r="A6" s="104" t="s">
        <v>430</v>
      </c>
      <c r="B6" s="104"/>
      <c r="C6" s="104"/>
      <c r="D6" s="104"/>
      <c r="E6" s="104"/>
      <c r="F6" s="104"/>
      <c r="G6" s="104"/>
      <c r="H6" s="104"/>
      <c r="I6" s="104"/>
      <c r="J6" s="104"/>
      <c r="K6" s="104"/>
      <c r="L6" s="104"/>
      <c r="M6" s="104"/>
      <c r="N6" s="104"/>
      <c r="O6" s="104"/>
    </row>
    <row r="7" spans="1:15" ht="15.75" x14ac:dyDescent="0.25">
      <c r="A7" s="99" t="s">
        <v>69</v>
      </c>
      <c r="B7" s="99"/>
      <c r="C7" s="99"/>
      <c r="D7" s="99"/>
      <c r="E7" s="99"/>
      <c r="F7" s="99"/>
      <c r="G7" s="99"/>
      <c r="H7" s="99"/>
      <c r="I7" s="99"/>
      <c r="J7" s="99"/>
      <c r="K7" s="99"/>
      <c r="L7" s="99"/>
      <c r="M7" s="99"/>
      <c r="N7" s="99"/>
      <c r="O7" s="99"/>
    </row>
    <row r="10" spans="1:15" x14ac:dyDescent="0.2">
      <c r="A10" s="107"/>
      <c r="B10" s="107"/>
      <c r="C10" s="107"/>
      <c r="D10" s="107"/>
      <c r="E10" s="107"/>
      <c r="F10" s="107"/>
      <c r="G10" s="105" t="s">
        <v>0</v>
      </c>
      <c r="H10" s="105"/>
      <c r="I10" s="106" t="s">
        <v>1</v>
      </c>
      <c r="J10" s="106"/>
      <c r="K10" s="106"/>
      <c r="L10" s="107"/>
      <c r="M10" s="107"/>
      <c r="N10" s="107"/>
      <c r="O10" s="107"/>
    </row>
    <row r="11" spans="1:15" ht="33.75" x14ac:dyDescent="0.2">
      <c r="A11" s="107"/>
      <c r="B11" s="107"/>
      <c r="C11" s="107"/>
      <c r="D11" s="107"/>
      <c r="E11" s="107"/>
      <c r="F11" s="107"/>
      <c r="G11" s="105"/>
      <c r="H11" s="105"/>
      <c r="I11" s="1" t="s">
        <v>2</v>
      </c>
      <c r="J11" s="108" t="s">
        <v>3</v>
      </c>
      <c r="K11" s="108"/>
      <c r="L11" s="107"/>
      <c r="M11" s="107"/>
      <c r="N11" s="107"/>
      <c r="O11" s="107"/>
    </row>
    <row r="12" spans="1:15"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5" x14ac:dyDescent="0.2">
      <c r="A13" s="118" t="s">
        <v>496</v>
      </c>
      <c r="B13" s="118"/>
      <c r="C13" s="118"/>
      <c r="D13" s="118"/>
      <c r="E13" s="118"/>
      <c r="F13" s="118"/>
      <c r="G13" s="118"/>
      <c r="H13" s="118"/>
      <c r="I13" s="118"/>
      <c r="J13" s="118"/>
      <c r="K13" s="118"/>
      <c r="L13" s="118"/>
      <c r="M13" s="118"/>
      <c r="N13" s="118"/>
      <c r="O13" s="118"/>
    </row>
  </sheetData>
  <mergeCells count="10">
    <mergeCell ref="A13:O13"/>
    <mergeCell ref="A2:C2"/>
    <mergeCell ref="A5:O5"/>
    <mergeCell ref="A6:O6"/>
    <mergeCell ref="A7:O7"/>
    <mergeCell ref="A10:F11"/>
    <mergeCell ref="G10:H11"/>
    <mergeCell ref="I10:K10"/>
    <mergeCell ref="L10:O11"/>
    <mergeCell ref="J11:K11"/>
  </mergeCells>
  <conditionalFormatting sqref="N12">
    <cfRule type="cellIs" dxfId="23" priority="1" operator="equal">
      <formula>"NO CUMPLE"</formula>
    </cfRule>
    <cfRule type="cellIs" dxfId="22" priority="2" operator="equal">
      <formula>"CUMPLE"</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6"/>
  <sheetViews>
    <sheetView topLeftCell="M11" workbookViewId="0">
      <selection activeCell="P16" sqref="P16"/>
    </sheetView>
  </sheetViews>
  <sheetFormatPr baseColWidth="10" defaultRowHeight="12.75" x14ac:dyDescent="0.2"/>
  <cols>
    <col min="5" max="5" width="10.28515625" bestFit="1" customWidth="1"/>
    <col min="7" max="7" width="11.42578125" style="55"/>
    <col min="16" max="16" width="39.7109375" bestFit="1" customWidth="1"/>
  </cols>
  <sheetData>
    <row r="1" spans="1:17" ht="24" customHeight="1" x14ac:dyDescent="0.25">
      <c r="A1" s="17"/>
      <c r="B1" s="18"/>
      <c r="C1" s="19"/>
      <c r="D1" s="20"/>
      <c r="E1" s="20"/>
      <c r="F1" s="20"/>
      <c r="G1" s="20"/>
      <c r="H1" s="21"/>
      <c r="I1" s="22"/>
      <c r="J1" s="21"/>
      <c r="K1" s="23"/>
      <c r="L1" s="24"/>
    </row>
    <row r="2" spans="1:17" ht="24" customHeight="1" x14ac:dyDescent="0.25">
      <c r="A2" s="103"/>
      <c r="B2" s="103"/>
      <c r="C2" s="103"/>
      <c r="D2" s="20"/>
      <c r="E2" s="20"/>
      <c r="F2" s="20"/>
      <c r="G2" s="20"/>
      <c r="H2" s="21"/>
      <c r="I2" s="22"/>
      <c r="J2" s="21"/>
      <c r="K2" s="23"/>
      <c r="L2" s="24"/>
    </row>
    <row r="3" spans="1:17" ht="24" customHeight="1" x14ac:dyDescent="0.25">
      <c r="A3" s="17"/>
      <c r="B3" s="18"/>
      <c r="C3" s="19"/>
      <c r="D3" s="20"/>
      <c r="E3" s="20"/>
      <c r="F3" s="20"/>
      <c r="G3" s="20"/>
      <c r="H3" s="21"/>
      <c r="I3" s="22"/>
      <c r="J3" s="21"/>
      <c r="K3" s="23"/>
      <c r="L3" s="24"/>
    </row>
    <row r="4" spans="1:17" ht="24" customHeight="1" x14ac:dyDescent="0.25">
      <c r="A4" s="17"/>
      <c r="B4" s="18"/>
      <c r="C4" s="19"/>
      <c r="D4" s="20"/>
      <c r="E4" s="20"/>
      <c r="F4" s="20"/>
      <c r="G4" s="20"/>
      <c r="H4" s="21"/>
      <c r="I4" s="22"/>
      <c r="J4" s="21"/>
      <c r="K4" s="23"/>
      <c r="L4" s="24"/>
    </row>
    <row r="5" spans="1:17" ht="23.25" customHeight="1" x14ac:dyDescent="0.35">
      <c r="A5" s="104" t="s">
        <v>75</v>
      </c>
      <c r="B5" s="104"/>
      <c r="C5" s="104"/>
      <c r="D5" s="104"/>
      <c r="E5" s="104"/>
      <c r="F5" s="104"/>
      <c r="G5" s="104"/>
      <c r="H5" s="104"/>
      <c r="I5" s="104"/>
      <c r="J5" s="104"/>
      <c r="K5" s="104"/>
      <c r="L5" s="104"/>
      <c r="M5" s="104"/>
      <c r="N5" s="104"/>
      <c r="O5" s="104"/>
      <c r="P5" s="104"/>
      <c r="Q5" s="25"/>
    </row>
    <row r="6" spans="1:17" ht="23.25" customHeight="1" x14ac:dyDescent="0.35">
      <c r="A6" s="104" t="s">
        <v>71</v>
      </c>
      <c r="B6" s="104"/>
      <c r="C6" s="104"/>
      <c r="D6" s="104"/>
      <c r="E6" s="104"/>
      <c r="F6" s="104"/>
      <c r="G6" s="104"/>
      <c r="H6" s="104"/>
      <c r="I6" s="104"/>
      <c r="J6" s="104"/>
      <c r="K6" s="104"/>
      <c r="L6" s="104"/>
      <c r="M6" s="104"/>
      <c r="N6" s="104"/>
      <c r="O6" s="104"/>
      <c r="P6" s="104"/>
      <c r="Q6" s="25"/>
    </row>
    <row r="7" spans="1:17" ht="15.75" x14ac:dyDescent="0.25">
      <c r="A7" s="99" t="s">
        <v>69</v>
      </c>
      <c r="B7" s="99"/>
      <c r="C7" s="99"/>
      <c r="D7" s="99"/>
      <c r="E7" s="99"/>
      <c r="F7" s="99"/>
      <c r="G7" s="99"/>
      <c r="H7" s="99"/>
      <c r="I7" s="99"/>
      <c r="J7" s="99"/>
      <c r="K7" s="99"/>
      <c r="L7" s="99"/>
      <c r="M7" s="99"/>
      <c r="N7" s="99"/>
      <c r="O7" s="99"/>
      <c r="P7" s="99"/>
      <c r="Q7" s="26"/>
    </row>
    <row r="10" spans="1:17" x14ac:dyDescent="0.2">
      <c r="A10" s="109"/>
      <c r="B10" s="110"/>
      <c r="C10" s="110"/>
      <c r="D10" s="110"/>
      <c r="E10" s="110"/>
      <c r="F10" s="110"/>
      <c r="G10" s="111"/>
      <c r="H10" s="105" t="s">
        <v>0</v>
      </c>
      <c r="I10" s="105"/>
      <c r="J10" s="106" t="s">
        <v>1</v>
      </c>
      <c r="K10" s="106"/>
      <c r="L10" s="106"/>
      <c r="M10" s="107"/>
      <c r="N10" s="107"/>
      <c r="O10" s="107"/>
      <c r="P10" s="107"/>
    </row>
    <row r="11" spans="1:17" ht="33.75" x14ac:dyDescent="0.2">
      <c r="A11" s="112"/>
      <c r="B11" s="113"/>
      <c r="C11" s="113"/>
      <c r="D11" s="113"/>
      <c r="E11" s="113"/>
      <c r="F11" s="113"/>
      <c r="G11" s="114"/>
      <c r="H11" s="105"/>
      <c r="I11" s="105"/>
      <c r="J11" s="1" t="s">
        <v>2</v>
      </c>
      <c r="K11" s="108" t="s">
        <v>3</v>
      </c>
      <c r="L11" s="108"/>
      <c r="M11" s="107"/>
      <c r="N11" s="107"/>
      <c r="O11" s="107"/>
      <c r="P11" s="107"/>
    </row>
    <row r="12" spans="1:17"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row>
    <row r="13" spans="1:17" ht="48" x14ac:dyDescent="0.2">
      <c r="A13" s="13">
        <v>1</v>
      </c>
      <c r="B13" s="45" t="s">
        <v>431</v>
      </c>
      <c r="C13" s="10">
        <v>59</v>
      </c>
      <c r="D13" s="45" t="s">
        <v>432</v>
      </c>
      <c r="E13" s="11" t="s">
        <v>433</v>
      </c>
      <c r="F13" s="45" t="s">
        <v>40</v>
      </c>
      <c r="G13" s="41" t="s">
        <v>103</v>
      </c>
      <c r="H13" s="73">
        <v>10</v>
      </c>
      <c r="I13" s="73">
        <v>14</v>
      </c>
      <c r="J13" s="73">
        <v>14</v>
      </c>
      <c r="K13" s="73">
        <v>14</v>
      </c>
      <c r="L13" s="73">
        <v>14</v>
      </c>
      <c r="M13" s="14">
        <f>SUM(H13:L13)</f>
        <v>66</v>
      </c>
      <c r="N13" s="14">
        <v>66</v>
      </c>
      <c r="O13" s="86" t="s">
        <v>20</v>
      </c>
      <c r="P13" s="159" t="s">
        <v>532</v>
      </c>
    </row>
    <row r="14" spans="1:17" ht="48" x14ac:dyDescent="0.2">
      <c r="A14" s="13">
        <v>2</v>
      </c>
      <c r="B14" s="47" t="s">
        <v>110</v>
      </c>
      <c r="C14" s="10">
        <v>111</v>
      </c>
      <c r="D14" s="54" t="s">
        <v>62</v>
      </c>
      <c r="E14" s="52" t="s">
        <v>61</v>
      </c>
      <c r="F14" s="54" t="s">
        <v>40</v>
      </c>
      <c r="G14" s="41" t="s">
        <v>103</v>
      </c>
      <c r="H14" s="73">
        <v>10</v>
      </c>
      <c r="I14" s="73">
        <v>14</v>
      </c>
      <c r="J14" s="73">
        <v>14</v>
      </c>
      <c r="K14" s="73">
        <v>14</v>
      </c>
      <c r="L14" s="73">
        <v>14</v>
      </c>
      <c r="M14" s="14">
        <f>SUM(H14:L14)</f>
        <v>66</v>
      </c>
      <c r="N14" s="14">
        <f>M14*1</f>
        <v>66</v>
      </c>
      <c r="O14" s="66" t="s">
        <v>20</v>
      </c>
      <c r="P14" s="159" t="s">
        <v>533</v>
      </c>
    </row>
    <row r="15" spans="1:17" ht="48" x14ac:dyDescent="0.2">
      <c r="A15" s="13">
        <v>3</v>
      </c>
      <c r="B15" s="45" t="s">
        <v>434</v>
      </c>
      <c r="C15" s="10">
        <v>51</v>
      </c>
      <c r="D15" s="45" t="s">
        <v>435</v>
      </c>
      <c r="E15" s="11" t="s">
        <v>436</v>
      </c>
      <c r="F15" s="45" t="s">
        <v>40</v>
      </c>
      <c r="G15" s="41" t="s">
        <v>103</v>
      </c>
      <c r="H15" s="73">
        <v>10</v>
      </c>
      <c r="I15" s="73">
        <v>14</v>
      </c>
      <c r="J15" s="73">
        <v>14</v>
      </c>
      <c r="K15" s="73">
        <v>12.5</v>
      </c>
      <c r="L15" s="73">
        <v>10</v>
      </c>
      <c r="M15" s="14">
        <f>SUM(H15:L15)</f>
        <v>60.5</v>
      </c>
      <c r="N15" s="14">
        <v>60.5</v>
      </c>
      <c r="O15" s="86" t="s">
        <v>20</v>
      </c>
      <c r="P15" s="159" t="s">
        <v>534</v>
      </c>
    </row>
    <row r="17" spans="1:16" ht="12.6" customHeight="1" x14ac:dyDescent="0.2">
      <c r="A17" s="102" t="s">
        <v>494</v>
      </c>
      <c r="B17" s="102"/>
      <c r="C17" s="102"/>
      <c r="D17" s="102"/>
      <c r="E17" s="102"/>
      <c r="F17" s="102"/>
      <c r="G17" s="102"/>
      <c r="H17" s="102"/>
      <c r="I17" s="102"/>
      <c r="J17" s="102"/>
      <c r="K17" s="102"/>
      <c r="L17" s="102"/>
      <c r="M17" s="102"/>
      <c r="N17" s="102"/>
      <c r="O17" s="102"/>
      <c r="P17" s="102"/>
    </row>
    <row r="18" spans="1:16" ht="12.6" customHeight="1" x14ac:dyDescent="0.2">
      <c r="A18" s="102"/>
      <c r="B18" s="102"/>
      <c r="C18" s="102"/>
      <c r="D18" s="102"/>
      <c r="E18" s="102"/>
      <c r="F18" s="102"/>
      <c r="G18" s="102"/>
      <c r="H18" s="102"/>
      <c r="I18" s="102"/>
      <c r="J18" s="102"/>
      <c r="K18" s="102"/>
      <c r="L18" s="102"/>
      <c r="M18" s="102"/>
      <c r="N18" s="102"/>
      <c r="O18" s="102"/>
      <c r="P18" s="102"/>
    </row>
    <row r="19" spans="1:16" ht="12.6" customHeight="1" x14ac:dyDescent="0.2">
      <c r="A19" s="102"/>
      <c r="B19" s="102"/>
      <c r="C19" s="102"/>
      <c r="D19" s="102"/>
      <c r="E19" s="102"/>
      <c r="F19" s="102"/>
      <c r="G19" s="102"/>
      <c r="H19" s="102"/>
      <c r="I19" s="102"/>
      <c r="J19" s="102"/>
      <c r="K19" s="102"/>
      <c r="L19" s="102"/>
      <c r="M19" s="102"/>
      <c r="N19" s="102"/>
      <c r="O19" s="102"/>
      <c r="P19" s="102"/>
    </row>
    <row r="20" spans="1:16" ht="12.6" customHeight="1" x14ac:dyDescent="0.2">
      <c r="A20" s="102"/>
      <c r="B20" s="102"/>
      <c r="C20" s="102"/>
      <c r="D20" s="102"/>
      <c r="E20" s="102"/>
      <c r="F20" s="102"/>
      <c r="G20" s="102"/>
      <c r="H20" s="102"/>
      <c r="I20" s="102"/>
      <c r="J20" s="102"/>
      <c r="K20" s="102"/>
      <c r="L20" s="102"/>
      <c r="M20" s="102"/>
      <c r="N20" s="102"/>
      <c r="O20" s="102"/>
      <c r="P20" s="102"/>
    </row>
    <row r="21" spans="1:16" ht="12.6" customHeight="1" x14ac:dyDescent="0.2">
      <c r="A21" s="102"/>
      <c r="B21" s="102"/>
      <c r="C21" s="102"/>
      <c r="D21" s="102"/>
      <c r="E21" s="102"/>
      <c r="F21" s="102"/>
      <c r="G21" s="102"/>
      <c r="H21" s="102"/>
      <c r="I21" s="102"/>
      <c r="J21" s="102"/>
      <c r="K21" s="102"/>
      <c r="L21" s="102"/>
      <c r="M21" s="102"/>
      <c r="N21" s="102"/>
      <c r="O21" s="102"/>
      <c r="P21" s="102"/>
    </row>
    <row r="22" spans="1:16" ht="12.6" customHeight="1" x14ac:dyDescent="0.2">
      <c r="A22" s="102"/>
      <c r="B22" s="102"/>
      <c r="C22" s="102"/>
      <c r="D22" s="102"/>
      <c r="E22" s="102"/>
      <c r="F22" s="102"/>
      <c r="G22" s="102"/>
      <c r="H22" s="102"/>
      <c r="I22" s="102"/>
      <c r="J22" s="102"/>
      <c r="K22" s="102"/>
      <c r="L22" s="102"/>
      <c r="M22" s="102"/>
      <c r="N22" s="102"/>
      <c r="O22" s="102"/>
      <c r="P22" s="102"/>
    </row>
    <row r="23" spans="1:16" ht="12.6" customHeight="1" x14ac:dyDescent="0.2">
      <c r="A23" s="102"/>
      <c r="B23" s="102"/>
      <c r="C23" s="102"/>
      <c r="D23" s="102"/>
      <c r="E23" s="102"/>
      <c r="F23" s="102"/>
      <c r="G23" s="102"/>
      <c r="H23" s="102"/>
      <c r="I23" s="102"/>
      <c r="J23" s="102"/>
      <c r="K23" s="102"/>
      <c r="L23" s="102"/>
      <c r="M23" s="102"/>
      <c r="N23" s="102"/>
      <c r="O23" s="102"/>
      <c r="P23" s="102"/>
    </row>
    <row r="24" spans="1:16" ht="15" x14ac:dyDescent="0.2">
      <c r="A24" s="90"/>
      <c r="B24" s="90"/>
      <c r="C24" s="90"/>
      <c r="D24" s="90"/>
      <c r="E24" s="90"/>
      <c r="F24" s="90"/>
      <c r="G24" s="90"/>
      <c r="H24" s="90"/>
      <c r="I24" s="90"/>
      <c r="J24" s="90"/>
      <c r="K24" s="90"/>
      <c r="L24" s="90"/>
      <c r="M24" s="90"/>
      <c r="N24" s="90"/>
      <c r="O24" s="90"/>
    </row>
    <row r="25" spans="1:16" ht="15" x14ac:dyDescent="0.2">
      <c r="A25" s="90"/>
      <c r="B25" s="90"/>
      <c r="C25" s="90"/>
      <c r="D25" s="90"/>
      <c r="E25" s="90"/>
      <c r="F25" s="90"/>
      <c r="G25" s="90"/>
      <c r="H25" s="90"/>
      <c r="I25" s="90"/>
      <c r="J25" s="90"/>
      <c r="K25" s="90"/>
      <c r="L25" s="90"/>
      <c r="M25" s="90"/>
      <c r="N25" s="90"/>
      <c r="P25" s="93" t="s">
        <v>493</v>
      </c>
    </row>
    <row r="26" spans="1:16" ht="15.75" x14ac:dyDescent="0.25">
      <c r="A26" s="29"/>
      <c r="B26" s="29"/>
      <c r="C26" s="29"/>
      <c r="D26" s="29"/>
      <c r="E26" s="29"/>
      <c r="F26" s="29"/>
      <c r="G26" s="29"/>
      <c r="H26" s="29"/>
      <c r="I26" s="29"/>
      <c r="J26" s="29"/>
      <c r="K26" s="29"/>
      <c r="L26" s="29"/>
      <c r="M26" s="29"/>
      <c r="N26" s="91"/>
      <c r="P26" s="92">
        <v>44308</v>
      </c>
    </row>
  </sheetData>
  <sortState xmlns:xlrd2="http://schemas.microsoft.com/office/spreadsheetml/2017/richdata2" ref="A13:P16">
    <sortCondition descending="1" ref="N13:N16"/>
  </sortState>
  <mergeCells count="10">
    <mergeCell ref="A17:P23"/>
    <mergeCell ref="A2:C2"/>
    <mergeCell ref="A5:P5"/>
    <mergeCell ref="A6:P6"/>
    <mergeCell ref="A7:P7"/>
    <mergeCell ref="H10:I11"/>
    <mergeCell ref="J10:L10"/>
    <mergeCell ref="M10:P11"/>
    <mergeCell ref="K11:L11"/>
    <mergeCell ref="A10:G11"/>
  </mergeCells>
  <conditionalFormatting sqref="O15 O12:O13">
    <cfRule type="cellIs" dxfId="21" priority="15" operator="equal">
      <formula>"NO CUMPLE"</formula>
    </cfRule>
    <cfRule type="cellIs" dxfId="20" priority="16" operator="equal">
      <formula>"CUMPLE"</formula>
    </cfRule>
  </conditionalFormatting>
  <conditionalFormatting sqref="D14">
    <cfRule type="duplicateValues" dxfId="19" priority="6"/>
  </conditionalFormatting>
  <conditionalFormatting sqref="D14">
    <cfRule type="duplicateValues" dxfId="18" priority="7"/>
  </conditionalFormatting>
  <conditionalFormatting sqref="O14">
    <cfRule type="cellIs" dxfId="17" priority="4" operator="equal">
      <formula>"NO CUMPLE"</formula>
    </cfRule>
    <cfRule type="cellIs" dxfId="16" priority="5" operator="equal">
      <formula>"CUMPLE"</formula>
    </cfRule>
  </conditionalFormatting>
  <conditionalFormatting sqref="D15 D13">
    <cfRule type="duplicateValues" dxfId="15" priority="84"/>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4"/>
  <sheetViews>
    <sheetView topLeftCell="I3" zoomScale="84" workbookViewId="0">
      <selection activeCell="O13" sqref="O13"/>
    </sheetView>
  </sheetViews>
  <sheetFormatPr baseColWidth="10" defaultColWidth="11.42578125" defaultRowHeight="12.75" x14ac:dyDescent="0.2"/>
  <cols>
    <col min="1" max="1" width="11.5703125" style="68" bestFit="1" customWidth="1"/>
    <col min="2" max="2" width="11.42578125" style="68"/>
    <col min="3" max="3" width="11.5703125" style="68" bestFit="1" customWidth="1"/>
    <col min="4" max="4" width="11.42578125" style="68"/>
    <col min="5" max="5" width="10.28515625" style="68" bestFit="1" customWidth="1"/>
    <col min="6" max="6" width="11.42578125" style="68"/>
    <col min="7" max="10" width="11.5703125" style="68" bestFit="1" customWidth="1"/>
    <col min="11" max="11" width="11.42578125" style="68"/>
    <col min="12" max="13" width="11.5703125" style="68" bestFit="1" customWidth="1"/>
    <col min="14" max="14" width="11.42578125" style="68"/>
    <col min="15" max="15" width="39.7109375"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441</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48" x14ac:dyDescent="0.2">
      <c r="A13" s="9">
        <v>1</v>
      </c>
      <c r="B13" s="47" t="s">
        <v>440</v>
      </c>
      <c r="C13" s="13">
        <v>51</v>
      </c>
      <c r="D13" s="45" t="s">
        <v>439</v>
      </c>
      <c r="E13" s="11" t="s">
        <v>438</v>
      </c>
      <c r="F13" s="45" t="s">
        <v>437</v>
      </c>
      <c r="G13" s="73">
        <v>10</v>
      </c>
      <c r="H13" s="73">
        <v>14</v>
      </c>
      <c r="I13" s="73">
        <v>10</v>
      </c>
      <c r="J13" s="73">
        <v>12.5</v>
      </c>
      <c r="K13" s="73" t="s">
        <v>19</v>
      </c>
      <c r="L13" s="14">
        <f>SUM(G13:K13)</f>
        <v>46.5</v>
      </c>
      <c r="M13" s="14">
        <v>58.125</v>
      </c>
      <c r="N13" s="49" t="s">
        <v>20</v>
      </c>
      <c r="O13" s="159" t="s">
        <v>535</v>
      </c>
    </row>
    <row r="15" spans="1:16" x14ac:dyDescent="0.2">
      <c r="A15" s="102" t="s">
        <v>494</v>
      </c>
      <c r="B15" s="102"/>
      <c r="C15" s="102"/>
      <c r="D15" s="102"/>
      <c r="E15" s="102"/>
      <c r="F15" s="102"/>
      <c r="G15" s="102"/>
      <c r="H15" s="102"/>
      <c r="I15" s="102"/>
      <c r="J15" s="102"/>
      <c r="K15" s="102"/>
      <c r="L15" s="102"/>
      <c r="M15" s="102"/>
      <c r="N15" s="102"/>
      <c r="O15" s="102"/>
    </row>
    <row r="16" spans="1:16" x14ac:dyDescent="0.2">
      <c r="A16" s="102"/>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ht="15" x14ac:dyDescent="0.2">
      <c r="A22" s="90"/>
      <c r="B22" s="90"/>
      <c r="C22" s="90"/>
      <c r="D22" s="90"/>
      <c r="E22" s="90"/>
      <c r="F22" s="90"/>
      <c r="G22" s="90"/>
      <c r="H22" s="90"/>
      <c r="I22" s="90"/>
      <c r="J22" s="90"/>
      <c r="K22" s="90"/>
      <c r="L22" s="90"/>
      <c r="M22" s="90"/>
      <c r="N22" s="90"/>
      <c r="O22" s="90"/>
    </row>
    <row r="23" spans="1:15" ht="15" x14ac:dyDescent="0.2">
      <c r="A23" s="90"/>
      <c r="B23" s="90"/>
      <c r="C23" s="90"/>
      <c r="D23" s="90"/>
      <c r="E23" s="90"/>
      <c r="F23" s="90"/>
      <c r="G23" s="90"/>
      <c r="H23" s="90"/>
      <c r="I23" s="90"/>
      <c r="J23" s="90"/>
      <c r="K23" s="90"/>
      <c r="L23" s="90"/>
      <c r="M23" s="90"/>
      <c r="N23" s="90"/>
      <c r="O23" s="93" t="s">
        <v>493</v>
      </c>
    </row>
    <row r="24" spans="1:15" ht="15.75" x14ac:dyDescent="0.25">
      <c r="A24" s="29"/>
      <c r="B24" s="29"/>
      <c r="C24" s="29"/>
      <c r="D24" s="29"/>
      <c r="E24" s="29"/>
      <c r="F24" s="29"/>
      <c r="G24" s="29"/>
      <c r="H24" s="29"/>
      <c r="I24" s="29"/>
      <c r="J24" s="29"/>
      <c r="K24" s="29"/>
      <c r="L24" s="29"/>
      <c r="M24" s="29"/>
      <c r="N24" s="91"/>
      <c r="O24" s="92">
        <v>44308</v>
      </c>
    </row>
  </sheetData>
  <mergeCells count="10">
    <mergeCell ref="A15:O21"/>
    <mergeCell ref="A2:C2"/>
    <mergeCell ref="A5:O5"/>
    <mergeCell ref="A6:O6"/>
    <mergeCell ref="A7:O7"/>
    <mergeCell ref="A10:F11"/>
    <mergeCell ref="G10:H11"/>
    <mergeCell ref="I10:K10"/>
    <mergeCell ref="L10:O11"/>
    <mergeCell ref="J11:K11"/>
  </mergeCells>
  <conditionalFormatting sqref="N12">
    <cfRule type="cellIs" dxfId="14" priority="4" operator="equal">
      <formula>"NO CUMPLE"</formula>
    </cfRule>
    <cfRule type="cellIs" dxfId="13" priority="5" operator="equal">
      <formula>"CUMPLE"</formula>
    </cfRule>
  </conditionalFormatting>
  <conditionalFormatting sqref="D13">
    <cfRule type="duplicateValues" dxfId="12" priority="3"/>
  </conditionalFormatting>
  <conditionalFormatting sqref="N13">
    <cfRule type="cellIs" dxfId="11" priority="1" operator="equal">
      <formula>"NO CUMPLE"</formula>
    </cfRule>
    <cfRule type="cellIs" dxfId="10" priority="2" operator="equal">
      <formula>"CUMPLE"</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topLeftCell="I28" zoomScale="69" zoomScaleNormal="69" workbookViewId="0">
      <selection activeCell="P40" sqref="P40:P42"/>
    </sheetView>
  </sheetViews>
  <sheetFormatPr baseColWidth="10" defaultRowHeight="12.75" x14ac:dyDescent="0.2"/>
  <cols>
    <col min="5" max="5" width="25.5703125" customWidth="1"/>
    <col min="7" max="7" width="11.42578125" style="55"/>
    <col min="16" max="16" width="28.5703125" customWidth="1"/>
  </cols>
  <sheetData>
    <row r="1" spans="1:18" ht="24" customHeight="1" x14ac:dyDescent="0.25">
      <c r="A1" s="17"/>
      <c r="B1" s="18"/>
      <c r="C1" s="19"/>
      <c r="D1" s="20"/>
      <c r="E1" s="20"/>
      <c r="F1" s="20"/>
      <c r="G1" s="20"/>
      <c r="H1" s="21"/>
      <c r="I1" s="22"/>
      <c r="J1" s="21"/>
      <c r="K1" s="23"/>
      <c r="L1" s="24"/>
    </row>
    <row r="2" spans="1:18" ht="24" customHeight="1" x14ac:dyDescent="0.25">
      <c r="A2" s="103"/>
      <c r="B2" s="103"/>
      <c r="C2" s="103"/>
      <c r="D2" s="20"/>
      <c r="E2" s="20"/>
      <c r="F2" s="20"/>
      <c r="G2" s="20"/>
      <c r="H2" s="21"/>
      <c r="I2" s="22"/>
      <c r="J2" s="21"/>
      <c r="K2" s="23"/>
      <c r="L2" s="24"/>
    </row>
    <row r="3" spans="1:18" ht="24" customHeight="1" x14ac:dyDescent="0.25">
      <c r="A3" s="17"/>
      <c r="B3" s="18"/>
      <c r="C3" s="19"/>
      <c r="D3" s="20"/>
      <c r="E3" s="20"/>
      <c r="F3" s="20"/>
      <c r="G3" s="20"/>
      <c r="H3" s="21"/>
      <c r="I3" s="22"/>
      <c r="J3" s="21"/>
      <c r="K3" s="23"/>
      <c r="L3" s="24"/>
    </row>
    <row r="4" spans="1:18" ht="24" customHeight="1" x14ac:dyDescent="0.25">
      <c r="A4" s="17"/>
      <c r="B4" s="18"/>
      <c r="C4" s="19"/>
      <c r="D4" s="20"/>
      <c r="E4" s="20"/>
      <c r="F4" s="20"/>
      <c r="G4" s="20"/>
      <c r="H4" s="21"/>
      <c r="I4" s="22"/>
      <c r="J4" s="21"/>
      <c r="K4" s="23"/>
      <c r="L4" s="24"/>
    </row>
    <row r="5" spans="1:18" ht="23.25" customHeight="1" x14ac:dyDescent="0.35">
      <c r="A5" s="104" t="s">
        <v>75</v>
      </c>
      <c r="B5" s="104"/>
      <c r="C5" s="104"/>
      <c r="D5" s="104"/>
      <c r="E5" s="104"/>
      <c r="F5" s="104"/>
      <c r="G5" s="104"/>
      <c r="H5" s="104"/>
      <c r="I5" s="104"/>
      <c r="J5" s="104"/>
      <c r="K5" s="104"/>
      <c r="L5" s="104"/>
      <c r="M5" s="104"/>
      <c r="N5" s="104"/>
      <c r="O5" s="104"/>
      <c r="P5" s="104"/>
      <c r="Q5" s="25"/>
    </row>
    <row r="6" spans="1:18" ht="23.25" customHeight="1" x14ac:dyDescent="0.35">
      <c r="A6" s="104" t="s">
        <v>67</v>
      </c>
      <c r="B6" s="104"/>
      <c r="C6" s="104"/>
      <c r="D6" s="104"/>
      <c r="E6" s="104"/>
      <c r="F6" s="104"/>
      <c r="G6" s="104"/>
      <c r="H6" s="104"/>
      <c r="I6" s="104"/>
      <c r="J6" s="104"/>
      <c r="K6" s="104"/>
      <c r="L6" s="104"/>
      <c r="M6" s="104"/>
      <c r="N6" s="104"/>
      <c r="O6" s="104"/>
      <c r="P6" s="104"/>
      <c r="Q6" s="25"/>
    </row>
    <row r="7" spans="1:18" ht="15.75" x14ac:dyDescent="0.25">
      <c r="A7" s="99" t="s">
        <v>69</v>
      </c>
      <c r="B7" s="99"/>
      <c r="C7" s="99"/>
      <c r="D7" s="99"/>
      <c r="E7" s="99"/>
      <c r="F7" s="99"/>
      <c r="G7" s="99"/>
      <c r="H7" s="99"/>
      <c r="I7" s="99"/>
      <c r="J7" s="99"/>
      <c r="K7" s="99"/>
      <c r="L7" s="99"/>
      <c r="M7" s="99"/>
      <c r="N7" s="99"/>
      <c r="O7" s="99"/>
      <c r="P7" s="99"/>
      <c r="Q7" s="26"/>
    </row>
    <row r="9" spans="1:18" x14ac:dyDescent="0.2">
      <c r="A9" s="109"/>
      <c r="B9" s="110"/>
      <c r="C9" s="110"/>
      <c r="D9" s="110"/>
      <c r="E9" s="110"/>
      <c r="F9" s="110"/>
      <c r="G9" s="111"/>
      <c r="H9" s="105" t="s">
        <v>0</v>
      </c>
      <c r="I9" s="105"/>
      <c r="J9" s="106" t="s">
        <v>1</v>
      </c>
      <c r="K9" s="106"/>
      <c r="L9" s="106"/>
      <c r="M9" s="107"/>
      <c r="N9" s="107"/>
      <c r="O9" s="107"/>
      <c r="P9" s="107"/>
    </row>
    <row r="10" spans="1:18" ht="33.75" x14ac:dyDescent="0.2">
      <c r="A10" s="112"/>
      <c r="B10" s="113"/>
      <c r="C10" s="113"/>
      <c r="D10" s="113"/>
      <c r="E10" s="113"/>
      <c r="F10" s="113"/>
      <c r="G10" s="114"/>
      <c r="H10" s="105"/>
      <c r="I10" s="105"/>
      <c r="J10" s="1" t="s">
        <v>2</v>
      </c>
      <c r="K10" s="108" t="s">
        <v>3</v>
      </c>
      <c r="L10" s="108"/>
      <c r="M10" s="107"/>
      <c r="N10" s="107"/>
      <c r="O10" s="107"/>
      <c r="P10" s="107"/>
    </row>
    <row r="11" spans="1:18" ht="63.75" thickBot="1" x14ac:dyDescent="0.25">
      <c r="A11" s="88" t="s">
        <v>4</v>
      </c>
      <c r="B11" s="88" t="s">
        <v>5</v>
      </c>
      <c r="C11" s="88" t="s">
        <v>6</v>
      </c>
      <c r="D11" s="88" t="s">
        <v>7</v>
      </c>
      <c r="E11" s="88" t="s">
        <v>8</v>
      </c>
      <c r="F11" s="88" t="s">
        <v>9</v>
      </c>
      <c r="G11" s="88" t="s">
        <v>76</v>
      </c>
      <c r="H11" s="123" t="s">
        <v>10</v>
      </c>
      <c r="I11" s="123" t="s">
        <v>11</v>
      </c>
      <c r="J11" s="123" t="s">
        <v>12</v>
      </c>
      <c r="K11" s="123" t="s">
        <v>13</v>
      </c>
      <c r="L11" s="123" t="s">
        <v>14</v>
      </c>
      <c r="M11" s="124" t="s">
        <v>15</v>
      </c>
      <c r="N11" s="124" t="s">
        <v>16</v>
      </c>
      <c r="O11" s="125" t="s">
        <v>17</v>
      </c>
      <c r="P11" s="126" t="s">
        <v>18</v>
      </c>
      <c r="R11" s="89"/>
    </row>
    <row r="12" spans="1:18" ht="24.95" customHeight="1" x14ac:dyDescent="0.2">
      <c r="A12" s="127">
        <v>1</v>
      </c>
      <c r="B12" s="128" t="s">
        <v>138</v>
      </c>
      <c r="C12" s="129">
        <v>52</v>
      </c>
      <c r="D12" s="128" t="s">
        <v>139</v>
      </c>
      <c r="E12" s="130" t="s">
        <v>140</v>
      </c>
      <c r="F12" s="131" t="s">
        <v>34</v>
      </c>
      <c r="G12" s="132" t="s">
        <v>85</v>
      </c>
      <c r="H12" s="133">
        <v>12.5</v>
      </c>
      <c r="I12" s="133">
        <v>14</v>
      </c>
      <c r="J12" s="133">
        <v>14</v>
      </c>
      <c r="K12" s="133">
        <v>14</v>
      </c>
      <c r="L12" s="133" t="s">
        <v>19</v>
      </c>
      <c r="M12" s="134">
        <f t="shared" ref="M12:M42" si="0">SUM(H12:L12)</f>
        <v>54.5</v>
      </c>
      <c r="N12" s="134">
        <v>68.125</v>
      </c>
      <c r="O12" s="135" t="s">
        <v>20</v>
      </c>
      <c r="P12" s="136" t="s">
        <v>497</v>
      </c>
    </row>
    <row r="13" spans="1:18" ht="24.95" customHeight="1" x14ac:dyDescent="0.2">
      <c r="A13" s="137">
        <v>2</v>
      </c>
      <c r="B13" s="47" t="s">
        <v>132</v>
      </c>
      <c r="C13" s="48">
        <v>41</v>
      </c>
      <c r="D13" s="53" t="s">
        <v>29</v>
      </c>
      <c r="E13" s="56" t="s">
        <v>30</v>
      </c>
      <c r="F13" s="53" t="s">
        <v>34</v>
      </c>
      <c r="G13" s="31" t="s">
        <v>85</v>
      </c>
      <c r="H13" s="7">
        <v>10</v>
      </c>
      <c r="I13" s="7">
        <v>14</v>
      </c>
      <c r="J13" s="7">
        <v>14</v>
      </c>
      <c r="K13" s="7">
        <v>14</v>
      </c>
      <c r="L13" s="7" t="s">
        <v>19</v>
      </c>
      <c r="M13" s="16">
        <f t="shared" si="0"/>
        <v>52</v>
      </c>
      <c r="N13" s="16">
        <f>M13*1.25</f>
        <v>65</v>
      </c>
      <c r="O13" s="49" t="s">
        <v>20</v>
      </c>
      <c r="P13" s="138"/>
    </row>
    <row r="14" spans="1:18" ht="24.95" customHeight="1" x14ac:dyDescent="0.2">
      <c r="A14" s="137">
        <v>3</v>
      </c>
      <c r="B14" s="47" t="s">
        <v>135</v>
      </c>
      <c r="C14" s="48">
        <v>42</v>
      </c>
      <c r="D14" s="54" t="s">
        <v>25</v>
      </c>
      <c r="E14" s="52" t="s">
        <v>26</v>
      </c>
      <c r="F14" s="54" t="s">
        <v>34</v>
      </c>
      <c r="G14" s="31" t="s">
        <v>85</v>
      </c>
      <c r="H14" s="7">
        <v>10</v>
      </c>
      <c r="I14" s="7">
        <v>14</v>
      </c>
      <c r="J14" s="7">
        <v>14</v>
      </c>
      <c r="K14" s="7">
        <v>14</v>
      </c>
      <c r="L14" s="7" t="s">
        <v>19</v>
      </c>
      <c r="M14" s="16">
        <f t="shared" si="0"/>
        <v>52</v>
      </c>
      <c r="N14" s="16">
        <f>M14*1.25</f>
        <v>65</v>
      </c>
      <c r="O14" s="49" t="s">
        <v>20</v>
      </c>
      <c r="P14" s="138"/>
    </row>
    <row r="15" spans="1:18" ht="24.95" customHeight="1" thickBot="1" x14ac:dyDescent="0.25">
      <c r="A15" s="139">
        <v>4</v>
      </c>
      <c r="B15" s="140" t="s">
        <v>141</v>
      </c>
      <c r="C15" s="141">
        <v>43</v>
      </c>
      <c r="D15" s="140" t="s">
        <v>142</v>
      </c>
      <c r="E15" s="142" t="s">
        <v>143</v>
      </c>
      <c r="F15" s="143" t="s">
        <v>34</v>
      </c>
      <c r="G15" s="144" t="s">
        <v>85</v>
      </c>
      <c r="H15" s="145">
        <v>10</v>
      </c>
      <c r="I15" s="145">
        <v>14</v>
      </c>
      <c r="J15" s="145">
        <v>14</v>
      </c>
      <c r="K15" s="145">
        <v>14</v>
      </c>
      <c r="L15" s="145" t="s">
        <v>19</v>
      </c>
      <c r="M15" s="146">
        <f t="shared" si="0"/>
        <v>52</v>
      </c>
      <c r="N15" s="146">
        <v>65</v>
      </c>
      <c r="O15" s="147" t="s">
        <v>20</v>
      </c>
      <c r="P15" s="148"/>
    </row>
    <row r="16" spans="1:18" ht="24.95" customHeight="1" x14ac:dyDescent="0.2">
      <c r="A16" s="127">
        <v>5</v>
      </c>
      <c r="B16" s="128" t="s">
        <v>144</v>
      </c>
      <c r="C16" s="129">
        <v>48</v>
      </c>
      <c r="D16" s="128" t="s">
        <v>145</v>
      </c>
      <c r="E16" s="149" t="s">
        <v>146</v>
      </c>
      <c r="F16" s="131" t="s">
        <v>34</v>
      </c>
      <c r="G16" s="132" t="s">
        <v>85</v>
      </c>
      <c r="H16" s="133">
        <v>10</v>
      </c>
      <c r="I16" s="133">
        <v>14</v>
      </c>
      <c r="J16" s="133">
        <v>14</v>
      </c>
      <c r="K16" s="133">
        <v>14</v>
      </c>
      <c r="L16" s="133" t="s">
        <v>19</v>
      </c>
      <c r="M16" s="134">
        <f t="shared" si="0"/>
        <v>52</v>
      </c>
      <c r="N16" s="134">
        <v>65</v>
      </c>
      <c r="O16" s="135" t="s">
        <v>20</v>
      </c>
      <c r="P16" s="136" t="s">
        <v>498</v>
      </c>
    </row>
    <row r="17" spans="1:18" ht="24.95" customHeight="1" x14ac:dyDescent="0.2">
      <c r="A17" s="137">
        <v>6</v>
      </c>
      <c r="B17" s="47" t="s">
        <v>147</v>
      </c>
      <c r="C17" s="48">
        <v>56</v>
      </c>
      <c r="D17" s="47" t="s">
        <v>148</v>
      </c>
      <c r="E17" s="52" t="s">
        <v>149</v>
      </c>
      <c r="F17" s="62" t="s">
        <v>34</v>
      </c>
      <c r="G17" s="31" t="s">
        <v>85</v>
      </c>
      <c r="H17" s="7">
        <v>10</v>
      </c>
      <c r="I17" s="7">
        <v>14</v>
      </c>
      <c r="J17" s="7">
        <v>14</v>
      </c>
      <c r="K17" s="7">
        <v>14</v>
      </c>
      <c r="L17" s="7" t="s">
        <v>19</v>
      </c>
      <c r="M17" s="16">
        <f t="shared" si="0"/>
        <v>52</v>
      </c>
      <c r="N17" s="16">
        <v>65</v>
      </c>
      <c r="O17" s="49" t="s">
        <v>20</v>
      </c>
      <c r="P17" s="138"/>
    </row>
    <row r="18" spans="1:18" ht="24.95" customHeight="1" x14ac:dyDescent="0.2">
      <c r="A18" s="137">
        <v>7</v>
      </c>
      <c r="B18" s="45" t="s">
        <v>150</v>
      </c>
      <c r="C18" s="69">
        <v>103</v>
      </c>
      <c r="D18" s="45" t="s">
        <v>151</v>
      </c>
      <c r="E18" s="56" t="s">
        <v>152</v>
      </c>
      <c r="F18" s="9" t="s">
        <v>34</v>
      </c>
      <c r="G18" s="31" t="s">
        <v>85</v>
      </c>
      <c r="H18" s="7">
        <v>10</v>
      </c>
      <c r="I18" s="7">
        <v>14</v>
      </c>
      <c r="J18" s="7">
        <v>14</v>
      </c>
      <c r="K18" s="7">
        <v>14</v>
      </c>
      <c r="L18" s="7" t="s">
        <v>19</v>
      </c>
      <c r="M18" s="16">
        <f t="shared" si="0"/>
        <v>52</v>
      </c>
      <c r="N18" s="16">
        <v>65</v>
      </c>
      <c r="O18" s="49" t="s">
        <v>20</v>
      </c>
      <c r="P18" s="138"/>
    </row>
    <row r="19" spans="1:18" ht="24.95" customHeight="1" thickBot="1" x14ac:dyDescent="0.25">
      <c r="A19" s="139">
        <v>8</v>
      </c>
      <c r="B19" s="150" t="s">
        <v>134</v>
      </c>
      <c r="C19" s="151">
        <v>111</v>
      </c>
      <c r="D19" s="152" t="s">
        <v>22</v>
      </c>
      <c r="E19" s="153" t="s">
        <v>23</v>
      </c>
      <c r="F19" s="152" t="s">
        <v>34</v>
      </c>
      <c r="G19" s="144" t="s">
        <v>85</v>
      </c>
      <c r="H19" s="145">
        <v>12.5</v>
      </c>
      <c r="I19" s="145">
        <v>14</v>
      </c>
      <c r="J19" s="145">
        <v>12.5</v>
      </c>
      <c r="K19" s="145">
        <v>12.5</v>
      </c>
      <c r="L19" s="145" t="s">
        <v>19</v>
      </c>
      <c r="M19" s="146">
        <f t="shared" si="0"/>
        <v>51.5</v>
      </c>
      <c r="N19" s="146">
        <f>M19*1.25</f>
        <v>64.375</v>
      </c>
      <c r="O19" s="147" t="s">
        <v>20</v>
      </c>
      <c r="P19" s="148"/>
    </row>
    <row r="20" spans="1:18" ht="24.95" customHeight="1" x14ac:dyDescent="0.2">
      <c r="A20" s="127">
        <v>9</v>
      </c>
      <c r="B20" s="128" t="s">
        <v>153</v>
      </c>
      <c r="C20" s="129">
        <v>48</v>
      </c>
      <c r="D20" s="128" t="s">
        <v>154</v>
      </c>
      <c r="E20" s="149" t="s">
        <v>155</v>
      </c>
      <c r="F20" s="131" t="s">
        <v>34</v>
      </c>
      <c r="G20" s="132" t="s">
        <v>85</v>
      </c>
      <c r="H20" s="133">
        <v>12.5</v>
      </c>
      <c r="I20" s="133">
        <v>12.5</v>
      </c>
      <c r="J20" s="133">
        <v>14</v>
      </c>
      <c r="K20" s="133">
        <v>12.5</v>
      </c>
      <c r="L20" s="133" t="s">
        <v>19</v>
      </c>
      <c r="M20" s="134">
        <f t="shared" si="0"/>
        <v>51.5</v>
      </c>
      <c r="N20" s="134">
        <v>64.375</v>
      </c>
      <c r="O20" s="135" t="s">
        <v>20</v>
      </c>
      <c r="P20" s="136" t="s">
        <v>499</v>
      </c>
    </row>
    <row r="21" spans="1:18" ht="24.95" customHeight="1" x14ac:dyDescent="0.2">
      <c r="A21" s="137">
        <v>10</v>
      </c>
      <c r="B21" s="45" t="s">
        <v>156</v>
      </c>
      <c r="C21" s="69">
        <v>70</v>
      </c>
      <c r="D21" s="45" t="s">
        <v>157</v>
      </c>
      <c r="E21" s="56" t="s">
        <v>158</v>
      </c>
      <c r="F21" s="9" t="s">
        <v>34</v>
      </c>
      <c r="G21" s="31" t="s">
        <v>85</v>
      </c>
      <c r="H21" s="7">
        <v>10</v>
      </c>
      <c r="I21" s="7">
        <v>12.5</v>
      </c>
      <c r="J21" s="7">
        <v>14</v>
      </c>
      <c r="K21" s="7">
        <v>14</v>
      </c>
      <c r="L21" s="7" t="s">
        <v>19</v>
      </c>
      <c r="M21" s="16">
        <f t="shared" si="0"/>
        <v>50.5</v>
      </c>
      <c r="N21" s="16">
        <v>63.125</v>
      </c>
      <c r="O21" s="49" t="s">
        <v>20</v>
      </c>
      <c r="P21" s="138"/>
    </row>
    <row r="22" spans="1:18" ht="24.95" customHeight="1" x14ac:dyDescent="0.2">
      <c r="A22" s="137">
        <v>11</v>
      </c>
      <c r="B22" s="45" t="s">
        <v>159</v>
      </c>
      <c r="C22" s="69">
        <v>71</v>
      </c>
      <c r="D22" s="45" t="s">
        <v>160</v>
      </c>
      <c r="E22" s="56" t="s">
        <v>161</v>
      </c>
      <c r="F22" s="9" t="s">
        <v>34</v>
      </c>
      <c r="G22" s="31" t="s">
        <v>85</v>
      </c>
      <c r="H22" s="7">
        <v>10</v>
      </c>
      <c r="I22" s="7">
        <v>12.5</v>
      </c>
      <c r="J22" s="7">
        <v>14</v>
      </c>
      <c r="K22" s="7">
        <v>14</v>
      </c>
      <c r="L22" s="7" t="s">
        <v>19</v>
      </c>
      <c r="M22" s="16">
        <f t="shared" si="0"/>
        <v>50.5</v>
      </c>
      <c r="N22" s="16">
        <v>63.125</v>
      </c>
      <c r="O22" s="49" t="s">
        <v>20</v>
      </c>
      <c r="P22" s="138"/>
    </row>
    <row r="23" spans="1:18" ht="24.95" customHeight="1" thickBot="1" x14ac:dyDescent="0.25">
      <c r="A23" s="139">
        <v>12</v>
      </c>
      <c r="B23" s="150" t="s">
        <v>162</v>
      </c>
      <c r="C23" s="151">
        <v>78</v>
      </c>
      <c r="D23" s="150" t="s">
        <v>163</v>
      </c>
      <c r="E23" s="153" t="s">
        <v>164</v>
      </c>
      <c r="F23" s="154" t="s">
        <v>34</v>
      </c>
      <c r="G23" s="144" t="s">
        <v>85</v>
      </c>
      <c r="H23" s="145">
        <v>10</v>
      </c>
      <c r="I23" s="145">
        <v>12.5</v>
      </c>
      <c r="J23" s="145">
        <v>14</v>
      </c>
      <c r="K23" s="145">
        <v>14</v>
      </c>
      <c r="L23" s="145" t="s">
        <v>19</v>
      </c>
      <c r="M23" s="146">
        <f t="shared" si="0"/>
        <v>50.5</v>
      </c>
      <c r="N23" s="146">
        <v>63.125</v>
      </c>
      <c r="O23" s="147" t="s">
        <v>20</v>
      </c>
      <c r="P23" s="148"/>
    </row>
    <row r="24" spans="1:18" ht="24.95" customHeight="1" x14ac:dyDescent="0.2">
      <c r="A24" s="127">
        <v>13</v>
      </c>
      <c r="B24" s="128" t="s">
        <v>133</v>
      </c>
      <c r="C24" s="129">
        <v>42</v>
      </c>
      <c r="D24" s="128" t="s">
        <v>31</v>
      </c>
      <c r="E24" s="149" t="s">
        <v>32</v>
      </c>
      <c r="F24" s="131" t="s">
        <v>34</v>
      </c>
      <c r="G24" s="132" t="s">
        <v>85</v>
      </c>
      <c r="H24" s="133">
        <v>10</v>
      </c>
      <c r="I24" s="133">
        <v>14</v>
      </c>
      <c r="J24" s="133">
        <v>12.5</v>
      </c>
      <c r="K24" s="133">
        <v>12.5</v>
      </c>
      <c r="L24" s="133" t="s">
        <v>19</v>
      </c>
      <c r="M24" s="134">
        <f t="shared" si="0"/>
        <v>49</v>
      </c>
      <c r="N24" s="134">
        <f>M24*1.25</f>
        <v>61.25</v>
      </c>
      <c r="O24" s="135" t="s">
        <v>20</v>
      </c>
      <c r="P24" s="136" t="s">
        <v>500</v>
      </c>
    </row>
    <row r="25" spans="1:18" ht="24.95" customHeight="1" x14ac:dyDescent="0.2">
      <c r="A25" s="137">
        <v>14</v>
      </c>
      <c r="B25" s="45" t="s">
        <v>165</v>
      </c>
      <c r="C25" s="69">
        <v>40</v>
      </c>
      <c r="D25" s="45" t="s">
        <v>166</v>
      </c>
      <c r="E25" s="56" t="s">
        <v>167</v>
      </c>
      <c r="F25" s="9" t="s">
        <v>34</v>
      </c>
      <c r="G25" s="31" t="s">
        <v>85</v>
      </c>
      <c r="H25" s="7">
        <v>10</v>
      </c>
      <c r="I25" s="7">
        <v>12.5</v>
      </c>
      <c r="J25" s="7">
        <v>12.5</v>
      </c>
      <c r="K25" s="7">
        <v>14</v>
      </c>
      <c r="L25" s="7" t="s">
        <v>19</v>
      </c>
      <c r="M25" s="16">
        <f t="shared" si="0"/>
        <v>49</v>
      </c>
      <c r="N25" s="16">
        <v>61.25</v>
      </c>
      <c r="O25" s="49" t="s">
        <v>20</v>
      </c>
      <c r="P25" s="138"/>
      <c r="R25" s="89"/>
    </row>
    <row r="26" spans="1:18" ht="24.95" customHeight="1" x14ac:dyDescent="0.2">
      <c r="A26" s="137">
        <v>15</v>
      </c>
      <c r="B26" s="45" t="s">
        <v>168</v>
      </c>
      <c r="C26" s="69">
        <v>51</v>
      </c>
      <c r="D26" s="45" t="s">
        <v>169</v>
      </c>
      <c r="E26" s="56" t="s">
        <v>170</v>
      </c>
      <c r="F26" s="9" t="s">
        <v>34</v>
      </c>
      <c r="G26" s="31" t="s">
        <v>85</v>
      </c>
      <c r="H26" s="7">
        <v>12.5</v>
      </c>
      <c r="I26" s="7">
        <v>14</v>
      </c>
      <c r="J26" s="7">
        <v>12.5</v>
      </c>
      <c r="K26" s="7">
        <v>10</v>
      </c>
      <c r="L26" s="7" t="s">
        <v>19</v>
      </c>
      <c r="M26" s="16">
        <f t="shared" si="0"/>
        <v>49</v>
      </c>
      <c r="N26" s="16">
        <v>61.25</v>
      </c>
      <c r="O26" s="49" t="s">
        <v>20</v>
      </c>
      <c r="P26" s="138"/>
    </row>
    <row r="27" spans="1:18" ht="24.95" customHeight="1" thickBot="1" x14ac:dyDescent="0.25">
      <c r="A27" s="139">
        <v>16</v>
      </c>
      <c r="B27" s="150" t="s">
        <v>171</v>
      </c>
      <c r="C27" s="151">
        <v>75</v>
      </c>
      <c r="D27" s="150" t="s">
        <v>172</v>
      </c>
      <c r="E27" s="153" t="s">
        <v>173</v>
      </c>
      <c r="F27" s="154" t="s">
        <v>34</v>
      </c>
      <c r="G27" s="144" t="s">
        <v>85</v>
      </c>
      <c r="H27" s="145">
        <v>10</v>
      </c>
      <c r="I27" s="145">
        <v>14</v>
      </c>
      <c r="J27" s="145">
        <v>12.5</v>
      </c>
      <c r="K27" s="145">
        <v>12.5</v>
      </c>
      <c r="L27" s="145" t="s">
        <v>19</v>
      </c>
      <c r="M27" s="146">
        <f t="shared" si="0"/>
        <v>49</v>
      </c>
      <c r="N27" s="146">
        <v>61.25</v>
      </c>
      <c r="O27" s="147" t="s">
        <v>20</v>
      </c>
      <c r="P27" s="148"/>
    </row>
    <row r="28" spans="1:18" ht="24.95" customHeight="1" x14ac:dyDescent="0.2">
      <c r="A28" s="127">
        <v>17</v>
      </c>
      <c r="B28" s="128" t="s">
        <v>174</v>
      </c>
      <c r="C28" s="129">
        <v>39</v>
      </c>
      <c r="D28" s="128" t="s">
        <v>175</v>
      </c>
      <c r="E28" s="149" t="s">
        <v>176</v>
      </c>
      <c r="F28" s="131" t="s">
        <v>34</v>
      </c>
      <c r="G28" s="132" t="s">
        <v>85</v>
      </c>
      <c r="H28" s="133">
        <v>10</v>
      </c>
      <c r="I28" s="133">
        <v>14</v>
      </c>
      <c r="J28" s="133">
        <v>14</v>
      </c>
      <c r="K28" s="133">
        <v>10</v>
      </c>
      <c r="L28" s="133" t="s">
        <v>19</v>
      </c>
      <c r="M28" s="134">
        <f t="shared" si="0"/>
        <v>48</v>
      </c>
      <c r="N28" s="134">
        <v>60</v>
      </c>
      <c r="O28" s="135" t="s">
        <v>20</v>
      </c>
      <c r="P28" s="136" t="s">
        <v>501</v>
      </c>
    </row>
    <row r="29" spans="1:18" ht="24.95" customHeight="1" x14ac:dyDescent="0.2">
      <c r="A29" s="137">
        <v>18</v>
      </c>
      <c r="B29" s="45" t="s">
        <v>177</v>
      </c>
      <c r="C29" s="69">
        <v>86</v>
      </c>
      <c r="D29" s="45" t="s">
        <v>178</v>
      </c>
      <c r="E29" s="56" t="s">
        <v>179</v>
      </c>
      <c r="F29" s="9" t="s">
        <v>34</v>
      </c>
      <c r="G29" s="31" t="s">
        <v>85</v>
      </c>
      <c r="H29" s="7">
        <v>10</v>
      </c>
      <c r="I29" s="7">
        <v>10</v>
      </c>
      <c r="J29" s="7">
        <v>14</v>
      </c>
      <c r="K29" s="7">
        <v>14</v>
      </c>
      <c r="L29" s="7" t="s">
        <v>19</v>
      </c>
      <c r="M29" s="16">
        <f t="shared" si="0"/>
        <v>48</v>
      </c>
      <c r="N29" s="16">
        <v>60</v>
      </c>
      <c r="O29" s="49" t="s">
        <v>20</v>
      </c>
      <c r="P29" s="138"/>
    </row>
    <row r="30" spans="1:18" ht="24.95" customHeight="1" x14ac:dyDescent="0.2">
      <c r="A30" s="137">
        <v>19</v>
      </c>
      <c r="B30" s="45" t="s">
        <v>180</v>
      </c>
      <c r="C30" s="69">
        <v>35</v>
      </c>
      <c r="D30" s="45" t="s">
        <v>181</v>
      </c>
      <c r="E30" s="56" t="s">
        <v>182</v>
      </c>
      <c r="F30" s="9" t="s">
        <v>34</v>
      </c>
      <c r="G30" s="31" t="s">
        <v>85</v>
      </c>
      <c r="H30" s="7">
        <v>10</v>
      </c>
      <c r="I30" s="7">
        <v>12.5</v>
      </c>
      <c r="J30" s="7">
        <v>12.5</v>
      </c>
      <c r="K30" s="7">
        <v>12.5</v>
      </c>
      <c r="L30" s="7" t="s">
        <v>19</v>
      </c>
      <c r="M30" s="16">
        <f t="shared" si="0"/>
        <v>47.5</v>
      </c>
      <c r="N30" s="16">
        <v>59.375</v>
      </c>
      <c r="O30" s="49" t="s">
        <v>20</v>
      </c>
      <c r="P30" s="138"/>
    </row>
    <row r="31" spans="1:18" ht="24.95" customHeight="1" thickBot="1" x14ac:dyDescent="0.25">
      <c r="A31" s="139">
        <v>20</v>
      </c>
      <c r="B31" s="150" t="s">
        <v>183</v>
      </c>
      <c r="C31" s="151">
        <v>63</v>
      </c>
      <c r="D31" s="150" t="s">
        <v>184</v>
      </c>
      <c r="E31" s="153" t="s">
        <v>185</v>
      </c>
      <c r="F31" s="154" t="s">
        <v>34</v>
      </c>
      <c r="G31" s="144" t="s">
        <v>85</v>
      </c>
      <c r="H31" s="145">
        <v>10</v>
      </c>
      <c r="I31" s="145">
        <v>12.5</v>
      </c>
      <c r="J31" s="145">
        <v>12.5</v>
      </c>
      <c r="K31" s="145">
        <v>12.5</v>
      </c>
      <c r="L31" s="145" t="s">
        <v>19</v>
      </c>
      <c r="M31" s="146">
        <f t="shared" si="0"/>
        <v>47.5</v>
      </c>
      <c r="N31" s="146">
        <v>59.375</v>
      </c>
      <c r="O31" s="147" t="s">
        <v>20</v>
      </c>
      <c r="P31" s="148"/>
    </row>
    <row r="32" spans="1:18" ht="24.95" customHeight="1" x14ac:dyDescent="0.2">
      <c r="A32" s="127">
        <v>21</v>
      </c>
      <c r="B32" s="128" t="s">
        <v>186</v>
      </c>
      <c r="C32" s="129">
        <v>35</v>
      </c>
      <c r="D32" s="128" t="s">
        <v>187</v>
      </c>
      <c r="E32" s="149" t="s">
        <v>188</v>
      </c>
      <c r="F32" s="131" t="s">
        <v>34</v>
      </c>
      <c r="G32" s="132" t="s">
        <v>85</v>
      </c>
      <c r="H32" s="133">
        <v>10</v>
      </c>
      <c r="I32" s="133">
        <v>14</v>
      </c>
      <c r="J32" s="133">
        <v>10</v>
      </c>
      <c r="K32" s="133">
        <v>12.5</v>
      </c>
      <c r="L32" s="133" t="s">
        <v>19</v>
      </c>
      <c r="M32" s="134">
        <f t="shared" si="0"/>
        <v>46.5</v>
      </c>
      <c r="N32" s="134">
        <v>58.125</v>
      </c>
      <c r="O32" s="135" t="s">
        <v>20</v>
      </c>
      <c r="P32" s="136" t="s">
        <v>502</v>
      </c>
    </row>
    <row r="33" spans="1:17" ht="24.95" customHeight="1" x14ac:dyDescent="0.2">
      <c r="A33" s="137">
        <v>22</v>
      </c>
      <c r="B33" s="45" t="s">
        <v>189</v>
      </c>
      <c r="C33" s="69">
        <v>64</v>
      </c>
      <c r="D33" s="45" t="s">
        <v>190</v>
      </c>
      <c r="E33" s="56" t="s">
        <v>191</v>
      </c>
      <c r="F33" s="9" t="s">
        <v>34</v>
      </c>
      <c r="G33" s="31" t="s">
        <v>85</v>
      </c>
      <c r="H33" s="7">
        <v>10</v>
      </c>
      <c r="I33" s="7">
        <v>14</v>
      </c>
      <c r="J33" s="7">
        <v>12.5</v>
      </c>
      <c r="K33" s="7">
        <v>10</v>
      </c>
      <c r="L33" s="7" t="s">
        <v>19</v>
      </c>
      <c r="M33" s="16">
        <f t="shared" si="0"/>
        <v>46.5</v>
      </c>
      <c r="N33" s="16">
        <v>58.125</v>
      </c>
      <c r="O33" s="49" t="s">
        <v>20</v>
      </c>
      <c r="P33" s="138"/>
    </row>
    <row r="34" spans="1:17" ht="24.95" customHeight="1" x14ac:dyDescent="0.2">
      <c r="A34" s="137">
        <v>23</v>
      </c>
      <c r="B34" s="45" t="s">
        <v>192</v>
      </c>
      <c r="C34" s="69">
        <v>47</v>
      </c>
      <c r="D34" s="45" t="s">
        <v>193</v>
      </c>
      <c r="E34" s="56" t="s">
        <v>194</v>
      </c>
      <c r="F34" s="9" t="s">
        <v>34</v>
      </c>
      <c r="G34" s="31" t="s">
        <v>85</v>
      </c>
      <c r="H34" s="7">
        <v>10</v>
      </c>
      <c r="I34" s="7">
        <v>10</v>
      </c>
      <c r="J34" s="7">
        <v>12.5</v>
      </c>
      <c r="K34" s="7">
        <v>12.5</v>
      </c>
      <c r="L34" s="7" t="s">
        <v>19</v>
      </c>
      <c r="M34" s="16">
        <f t="shared" si="0"/>
        <v>45</v>
      </c>
      <c r="N34" s="16">
        <v>56.25</v>
      </c>
      <c r="O34" s="49" t="s">
        <v>20</v>
      </c>
      <c r="P34" s="138"/>
    </row>
    <row r="35" spans="1:17" ht="24.95" customHeight="1" thickBot="1" x14ac:dyDescent="0.25">
      <c r="A35" s="139">
        <v>24</v>
      </c>
      <c r="B35" s="150" t="s">
        <v>195</v>
      </c>
      <c r="C35" s="151">
        <v>31</v>
      </c>
      <c r="D35" s="150" t="s">
        <v>196</v>
      </c>
      <c r="E35" s="153" t="s">
        <v>197</v>
      </c>
      <c r="F35" s="154" t="s">
        <v>34</v>
      </c>
      <c r="G35" s="144" t="s">
        <v>85</v>
      </c>
      <c r="H35" s="145">
        <v>10</v>
      </c>
      <c r="I35" s="145">
        <v>14</v>
      </c>
      <c r="J35" s="145">
        <v>10</v>
      </c>
      <c r="K35" s="145">
        <v>10</v>
      </c>
      <c r="L35" s="145" t="s">
        <v>19</v>
      </c>
      <c r="M35" s="146">
        <f t="shared" si="0"/>
        <v>44</v>
      </c>
      <c r="N35" s="146">
        <v>55</v>
      </c>
      <c r="O35" s="147" t="s">
        <v>20</v>
      </c>
      <c r="P35" s="148"/>
    </row>
    <row r="36" spans="1:17" ht="24.95" customHeight="1" x14ac:dyDescent="0.2">
      <c r="A36" s="127">
        <v>25</v>
      </c>
      <c r="B36" s="128" t="s">
        <v>198</v>
      </c>
      <c r="C36" s="129">
        <v>52</v>
      </c>
      <c r="D36" s="128" t="s">
        <v>199</v>
      </c>
      <c r="E36" s="149" t="s">
        <v>200</v>
      </c>
      <c r="F36" s="131" t="s">
        <v>34</v>
      </c>
      <c r="G36" s="132" t="s">
        <v>85</v>
      </c>
      <c r="H36" s="133">
        <v>10</v>
      </c>
      <c r="I36" s="133">
        <v>14</v>
      </c>
      <c r="J36" s="133">
        <v>10</v>
      </c>
      <c r="K36" s="133">
        <v>10</v>
      </c>
      <c r="L36" s="133" t="s">
        <v>19</v>
      </c>
      <c r="M36" s="134">
        <f t="shared" si="0"/>
        <v>44</v>
      </c>
      <c r="N36" s="134">
        <v>55</v>
      </c>
      <c r="O36" s="135" t="s">
        <v>20</v>
      </c>
      <c r="P36" s="136" t="s">
        <v>503</v>
      </c>
    </row>
    <row r="37" spans="1:17" ht="24.95" customHeight="1" x14ac:dyDescent="0.2">
      <c r="A37" s="137">
        <v>26</v>
      </c>
      <c r="B37" s="70" t="s">
        <v>87</v>
      </c>
      <c r="C37" s="69">
        <v>35</v>
      </c>
      <c r="D37" s="45" t="s">
        <v>27</v>
      </c>
      <c r="E37" s="56" t="s">
        <v>28</v>
      </c>
      <c r="F37" s="9" t="s">
        <v>34</v>
      </c>
      <c r="G37" s="31" t="s">
        <v>85</v>
      </c>
      <c r="H37" s="7">
        <v>10</v>
      </c>
      <c r="I37" s="7">
        <v>12.5</v>
      </c>
      <c r="J37" s="7">
        <v>10</v>
      </c>
      <c r="K37" s="7">
        <v>10</v>
      </c>
      <c r="L37" s="7" t="s">
        <v>19</v>
      </c>
      <c r="M37" s="16">
        <f t="shared" si="0"/>
        <v>42.5</v>
      </c>
      <c r="N37" s="16">
        <f>M37*1.25</f>
        <v>53.125</v>
      </c>
      <c r="O37" s="49" t="s">
        <v>20</v>
      </c>
      <c r="P37" s="138"/>
    </row>
    <row r="38" spans="1:17" ht="24.95" customHeight="1" x14ac:dyDescent="0.2">
      <c r="A38" s="137">
        <v>27</v>
      </c>
      <c r="B38" s="45" t="s">
        <v>201</v>
      </c>
      <c r="C38" s="69">
        <v>33</v>
      </c>
      <c r="D38" s="45" t="s">
        <v>202</v>
      </c>
      <c r="E38" s="56" t="s">
        <v>203</v>
      </c>
      <c r="F38" s="9" t="s">
        <v>34</v>
      </c>
      <c r="G38" s="31" t="s">
        <v>85</v>
      </c>
      <c r="H38" s="7">
        <v>10</v>
      </c>
      <c r="I38" s="7">
        <v>12.5</v>
      </c>
      <c r="J38" s="7">
        <v>10</v>
      </c>
      <c r="K38" s="7">
        <v>10</v>
      </c>
      <c r="L38" s="7" t="s">
        <v>19</v>
      </c>
      <c r="M38" s="16">
        <f t="shared" si="0"/>
        <v>42.5</v>
      </c>
      <c r="N38" s="16">
        <v>53.125</v>
      </c>
      <c r="O38" s="49" t="s">
        <v>20</v>
      </c>
      <c r="P38" s="138"/>
    </row>
    <row r="39" spans="1:17" ht="24.95" customHeight="1" thickBot="1" x14ac:dyDescent="0.25">
      <c r="A39" s="139">
        <v>28</v>
      </c>
      <c r="B39" s="150" t="s">
        <v>204</v>
      </c>
      <c r="C39" s="151">
        <v>35</v>
      </c>
      <c r="D39" s="150" t="s">
        <v>205</v>
      </c>
      <c r="E39" s="153" t="s">
        <v>206</v>
      </c>
      <c r="F39" s="154" t="s">
        <v>34</v>
      </c>
      <c r="G39" s="144" t="s">
        <v>85</v>
      </c>
      <c r="H39" s="145">
        <v>10</v>
      </c>
      <c r="I39" s="145">
        <v>12.5</v>
      </c>
      <c r="J39" s="145">
        <v>10</v>
      </c>
      <c r="K39" s="145">
        <v>10</v>
      </c>
      <c r="L39" s="145" t="s">
        <v>19</v>
      </c>
      <c r="M39" s="146">
        <f t="shared" si="0"/>
        <v>42.5</v>
      </c>
      <c r="N39" s="146">
        <v>53.125</v>
      </c>
      <c r="O39" s="147" t="s">
        <v>20</v>
      </c>
      <c r="P39" s="148"/>
    </row>
    <row r="40" spans="1:17" ht="24.95" customHeight="1" x14ac:dyDescent="0.2">
      <c r="A40" s="127">
        <v>29</v>
      </c>
      <c r="B40" s="128" t="s">
        <v>207</v>
      </c>
      <c r="C40" s="129">
        <v>47</v>
      </c>
      <c r="D40" s="128" t="s">
        <v>208</v>
      </c>
      <c r="E40" s="149" t="s">
        <v>209</v>
      </c>
      <c r="F40" s="131" t="s">
        <v>34</v>
      </c>
      <c r="G40" s="132" t="s">
        <v>85</v>
      </c>
      <c r="H40" s="133">
        <v>10</v>
      </c>
      <c r="I40" s="133">
        <v>12.5</v>
      </c>
      <c r="J40" s="133">
        <v>10</v>
      </c>
      <c r="K40" s="133">
        <v>10</v>
      </c>
      <c r="L40" s="133" t="s">
        <v>19</v>
      </c>
      <c r="M40" s="134">
        <f t="shared" si="0"/>
        <v>42.5</v>
      </c>
      <c r="N40" s="134">
        <v>53.125</v>
      </c>
      <c r="O40" s="135" t="s">
        <v>20</v>
      </c>
      <c r="P40" s="136" t="s">
        <v>504</v>
      </c>
    </row>
    <row r="41" spans="1:17" ht="24.95" customHeight="1" x14ac:dyDescent="0.2">
      <c r="A41" s="137">
        <v>30</v>
      </c>
      <c r="B41" s="45" t="s">
        <v>210</v>
      </c>
      <c r="C41" s="69">
        <v>50</v>
      </c>
      <c r="D41" s="45" t="s">
        <v>211</v>
      </c>
      <c r="E41" s="56" t="s">
        <v>212</v>
      </c>
      <c r="F41" s="9" t="s">
        <v>34</v>
      </c>
      <c r="G41" s="31" t="s">
        <v>85</v>
      </c>
      <c r="H41" s="7">
        <v>12.5</v>
      </c>
      <c r="I41" s="7">
        <v>10</v>
      </c>
      <c r="J41" s="7">
        <v>10</v>
      </c>
      <c r="K41" s="7">
        <v>10</v>
      </c>
      <c r="L41" s="7" t="s">
        <v>19</v>
      </c>
      <c r="M41" s="16">
        <f t="shared" si="0"/>
        <v>42.5</v>
      </c>
      <c r="N41" s="16">
        <v>53.125</v>
      </c>
      <c r="O41" s="49" t="s">
        <v>20</v>
      </c>
      <c r="P41" s="138"/>
    </row>
    <row r="42" spans="1:17" ht="24.95" customHeight="1" thickBot="1" x14ac:dyDescent="0.25">
      <c r="A42" s="139">
        <v>31</v>
      </c>
      <c r="B42" s="150" t="s">
        <v>213</v>
      </c>
      <c r="C42" s="151">
        <v>37</v>
      </c>
      <c r="D42" s="150" t="s">
        <v>214</v>
      </c>
      <c r="E42" s="153" t="s">
        <v>215</v>
      </c>
      <c r="F42" s="154" t="s">
        <v>34</v>
      </c>
      <c r="G42" s="144" t="s">
        <v>85</v>
      </c>
      <c r="H42" s="145">
        <v>10</v>
      </c>
      <c r="I42" s="145">
        <v>10</v>
      </c>
      <c r="J42" s="145">
        <v>10</v>
      </c>
      <c r="K42" s="145">
        <v>10</v>
      </c>
      <c r="L42" s="145" t="s">
        <v>19</v>
      </c>
      <c r="M42" s="146">
        <f t="shared" si="0"/>
        <v>40</v>
      </c>
      <c r="N42" s="146">
        <v>50</v>
      </c>
      <c r="O42" s="147" t="s">
        <v>20</v>
      </c>
      <c r="P42" s="148"/>
    </row>
    <row r="43" spans="1:17" x14ac:dyDescent="0.2">
      <c r="P43" s="122"/>
    </row>
    <row r="44" spans="1:17" ht="12.6" customHeight="1" x14ac:dyDescent="0.2">
      <c r="A44" s="102" t="s">
        <v>494</v>
      </c>
      <c r="B44" s="102"/>
      <c r="C44" s="102"/>
      <c r="D44" s="102"/>
      <c r="E44" s="102"/>
      <c r="F44" s="102"/>
      <c r="G44" s="102"/>
      <c r="H44" s="102"/>
      <c r="I44" s="102"/>
      <c r="J44" s="102"/>
      <c r="K44" s="102"/>
      <c r="L44" s="102"/>
      <c r="M44" s="102"/>
      <c r="N44" s="102"/>
      <c r="O44" s="102"/>
      <c r="P44" s="102"/>
      <c r="Q44" s="90"/>
    </row>
    <row r="45" spans="1:17" ht="12.6" customHeight="1" x14ac:dyDescent="0.2">
      <c r="A45" s="102"/>
      <c r="B45" s="102"/>
      <c r="C45" s="102"/>
      <c r="D45" s="102"/>
      <c r="E45" s="102"/>
      <c r="F45" s="102"/>
      <c r="G45" s="102"/>
      <c r="H45" s="102"/>
      <c r="I45" s="102"/>
      <c r="J45" s="102"/>
      <c r="K45" s="102"/>
      <c r="L45" s="102"/>
      <c r="M45" s="102"/>
      <c r="N45" s="102"/>
      <c r="O45" s="102"/>
      <c r="P45" s="102"/>
      <c r="Q45" s="90"/>
    </row>
    <row r="46" spans="1:17" ht="12.6" customHeight="1" x14ac:dyDescent="0.2">
      <c r="A46" s="102"/>
      <c r="B46" s="102"/>
      <c r="C46" s="102"/>
      <c r="D46" s="102"/>
      <c r="E46" s="102"/>
      <c r="F46" s="102"/>
      <c r="G46" s="102"/>
      <c r="H46" s="102"/>
      <c r="I46" s="102"/>
      <c r="J46" s="102"/>
      <c r="K46" s="102"/>
      <c r="L46" s="102"/>
      <c r="M46" s="102"/>
      <c r="N46" s="102"/>
      <c r="O46" s="102"/>
      <c r="P46" s="102"/>
      <c r="Q46" s="90"/>
    </row>
    <row r="47" spans="1:17" ht="12.6" customHeight="1" x14ac:dyDescent="0.2">
      <c r="A47" s="102"/>
      <c r="B47" s="102"/>
      <c r="C47" s="102"/>
      <c r="D47" s="102"/>
      <c r="E47" s="102"/>
      <c r="F47" s="102"/>
      <c r="G47" s="102"/>
      <c r="H47" s="102"/>
      <c r="I47" s="102"/>
      <c r="J47" s="102"/>
      <c r="K47" s="102"/>
      <c r="L47" s="102"/>
      <c r="M47" s="102"/>
      <c r="N47" s="102"/>
      <c r="O47" s="102"/>
      <c r="P47" s="102"/>
      <c r="Q47" s="90"/>
    </row>
    <row r="48" spans="1:17" ht="12.6" customHeight="1" x14ac:dyDescent="0.2">
      <c r="A48" s="102"/>
      <c r="B48" s="102"/>
      <c r="C48" s="102"/>
      <c r="D48" s="102"/>
      <c r="E48" s="102"/>
      <c r="F48" s="102"/>
      <c r="G48" s="102"/>
      <c r="H48" s="102"/>
      <c r="I48" s="102"/>
      <c r="J48" s="102"/>
      <c r="K48" s="102"/>
      <c r="L48" s="102"/>
      <c r="M48" s="102"/>
      <c r="N48" s="102"/>
      <c r="O48" s="102"/>
      <c r="P48" s="102"/>
      <c r="Q48" s="90"/>
    </row>
    <row r="49" spans="1:17" ht="12.6" customHeight="1" x14ac:dyDescent="0.2">
      <c r="A49" s="102"/>
      <c r="B49" s="102"/>
      <c r="C49" s="102"/>
      <c r="D49" s="102"/>
      <c r="E49" s="102"/>
      <c r="F49" s="102"/>
      <c r="G49" s="102"/>
      <c r="H49" s="102"/>
      <c r="I49" s="102"/>
      <c r="J49" s="102"/>
      <c r="K49" s="102"/>
      <c r="L49" s="102"/>
      <c r="M49" s="102"/>
      <c r="N49" s="102"/>
      <c r="O49" s="102"/>
      <c r="P49" s="102"/>
      <c r="Q49" s="90"/>
    </row>
    <row r="50" spans="1:17" ht="12.6" customHeight="1" x14ac:dyDescent="0.2">
      <c r="A50" s="102"/>
      <c r="B50" s="102"/>
      <c r="C50" s="102"/>
      <c r="D50" s="102"/>
      <c r="E50" s="102"/>
      <c r="F50" s="102"/>
      <c r="G50" s="102"/>
      <c r="H50" s="102"/>
      <c r="I50" s="102"/>
      <c r="J50" s="102"/>
      <c r="K50" s="102"/>
      <c r="L50" s="102"/>
      <c r="M50" s="102"/>
      <c r="N50" s="102"/>
      <c r="O50" s="102"/>
      <c r="P50" s="102"/>
      <c r="Q50" s="90"/>
    </row>
    <row r="51" spans="1:17" ht="12.6" customHeight="1" x14ac:dyDescent="0.2">
      <c r="A51" s="90"/>
      <c r="B51" s="90"/>
      <c r="C51" s="90"/>
      <c r="D51" s="90"/>
      <c r="E51" s="90"/>
      <c r="F51" s="90"/>
      <c r="G51" s="90"/>
      <c r="H51" s="90"/>
      <c r="I51" s="90"/>
      <c r="J51" s="90"/>
      <c r="K51" s="90"/>
      <c r="L51" s="90"/>
      <c r="M51" s="90"/>
      <c r="N51" s="90"/>
      <c r="O51" s="90"/>
      <c r="P51" s="90"/>
      <c r="Q51" s="90"/>
    </row>
    <row r="52" spans="1:17" ht="12.6" customHeight="1" x14ac:dyDescent="0.2">
      <c r="A52" s="90"/>
      <c r="B52" s="90"/>
      <c r="C52" s="90"/>
      <c r="D52" s="90"/>
      <c r="E52" s="90"/>
      <c r="F52" s="90"/>
      <c r="G52" s="90"/>
      <c r="H52" s="90"/>
      <c r="I52" s="90"/>
      <c r="J52" s="90"/>
      <c r="K52" s="90"/>
      <c r="L52" s="90"/>
      <c r="M52" s="90"/>
      <c r="N52" s="90"/>
      <c r="O52" s="90"/>
      <c r="P52" s="93" t="s">
        <v>493</v>
      </c>
      <c r="Q52" s="90"/>
    </row>
    <row r="53" spans="1:17" ht="15.6" customHeight="1" x14ac:dyDescent="0.25">
      <c r="A53" s="29"/>
      <c r="B53" s="29"/>
      <c r="C53" s="29"/>
      <c r="D53" s="29"/>
      <c r="E53" s="29"/>
      <c r="F53" s="29"/>
      <c r="G53" s="29"/>
      <c r="H53" s="29"/>
      <c r="I53" s="29"/>
      <c r="J53" s="29"/>
      <c r="K53" s="29"/>
      <c r="L53" s="29"/>
      <c r="M53" s="29"/>
      <c r="N53" s="91"/>
      <c r="O53" s="91"/>
      <c r="P53" s="92">
        <v>44308</v>
      </c>
      <c r="Q53" s="91"/>
    </row>
    <row r="54" spans="1:17" x14ac:dyDescent="0.2">
      <c r="A54" s="29"/>
      <c r="B54" s="29"/>
      <c r="C54" s="29"/>
      <c r="D54" s="29"/>
      <c r="E54" s="29"/>
      <c r="F54" s="29"/>
      <c r="G54" s="29"/>
      <c r="H54" s="29"/>
      <c r="I54" s="29"/>
      <c r="J54" s="29"/>
      <c r="K54" s="29"/>
      <c r="L54" s="29"/>
      <c r="M54" s="29"/>
      <c r="N54" s="29"/>
      <c r="O54" s="29"/>
      <c r="P54" s="29"/>
      <c r="Q54" s="29"/>
    </row>
    <row r="55" spans="1:17" ht="15.75" x14ac:dyDescent="0.25">
      <c r="A55" s="29"/>
      <c r="B55" s="29"/>
      <c r="C55" s="29"/>
      <c r="D55" s="29"/>
      <c r="E55" s="29"/>
      <c r="F55" s="29"/>
      <c r="G55" s="29"/>
      <c r="H55" s="29"/>
      <c r="I55" s="29"/>
      <c r="J55" s="29"/>
      <c r="K55" s="29"/>
      <c r="L55" s="29"/>
      <c r="M55" s="29"/>
      <c r="N55" s="29"/>
      <c r="O55" s="29"/>
      <c r="P55" s="91"/>
      <c r="Q55" s="91"/>
    </row>
  </sheetData>
  <sortState xmlns:xlrd2="http://schemas.microsoft.com/office/spreadsheetml/2017/richdata2" ref="A12:P49">
    <sortCondition descending="1" ref="N12:N49"/>
  </sortState>
  <mergeCells count="18">
    <mergeCell ref="P16:P19"/>
    <mergeCell ref="P20:P23"/>
    <mergeCell ref="P24:P27"/>
    <mergeCell ref="A44:P50"/>
    <mergeCell ref="A2:C2"/>
    <mergeCell ref="A5:P5"/>
    <mergeCell ref="A6:P6"/>
    <mergeCell ref="A7:P7"/>
    <mergeCell ref="H9:I10"/>
    <mergeCell ref="J9:L9"/>
    <mergeCell ref="M9:P10"/>
    <mergeCell ref="K10:L10"/>
    <mergeCell ref="A9:G10"/>
    <mergeCell ref="P12:P15"/>
    <mergeCell ref="P28:P31"/>
    <mergeCell ref="P32:P35"/>
    <mergeCell ref="P36:P39"/>
    <mergeCell ref="P40:P42"/>
  </mergeCells>
  <conditionalFormatting sqref="O11 O21:O42">
    <cfRule type="cellIs" dxfId="133" priority="61" operator="equal">
      <formula>"NO CUMPLE"</formula>
    </cfRule>
    <cfRule type="cellIs" dxfId="132" priority="62" operator="equal">
      <formula>"CUMPLE"</formula>
    </cfRule>
  </conditionalFormatting>
  <conditionalFormatting sqref="D18">
    <cfRule type="duplicateValues" dxfId="131" priority="73"/>
  </conditionalFormatting>
  <conditionalFormatting sqref="D12">
    <cfRule type="duplicateValues" dxfId="130" priority="52"/>
  </conditionalFormatting>
  <conditionalFormatting sqref="O12:O15">
    <cfRule type="cellIs" dxfId="129" priority="50" operator="equal">
      <formula>"NO CUMPLE"</formula>
    </cfRule>
    <cfRule type="cellIs" dxfId="128" priority="51" operator="equal">
      <formula>"CUMPLE"</formula>
    </cfRule>
  </conditionalFormatting>
  <conditionalFormatting sqref="O16">
    <cfRule type="cellIs" dxfId="127" priority="26" operator="equal">
      <formula>"NO CUMPLE"</formula>
    </cfRule>
    <cfRule type="cellIs" dxfId="126" priority="27" operator="equal">
      <formula>"CUMPLE"</formula>
    </cfRule>
  </conditionalFormatting>
  <conditionalFormatting sqref="D13">
    <cfRule type="duplicateValues" dxfId="125" priority="46"/>
  </conditionalFormatting>
  <conditionalFormatting sqref="O18">
    <cfRule type="cellIs" dxfId="124" priority="36" operator="equal">
      <formula>"NO CUMPLE"</formula>
    </cfRule>
    <cfRule type="cellIs" dxfId="123" priority="37" operator="equal">
      <formula>"CUMPLE"</formula>
    </cfRule>
  </conditionalFormatting>
  <conditionalFormatting sqref="O19">
    <cfRule type="cellIs" dxfId="122" priority="34" operator="equal">
      <formula>"NO CUMPLE"</formula>
    </cfRule>
    <cfRule type="cellIs" dxfId="121" priority="35" operator="equal">
      <formula>"CUMPLE"</formula>
    </cfRule>
  </conditionalFormatting>
  <conditionalFormatting sqref="O17">
    <cfRule type="cellIs" dxfId="120" priority="28" operator="equal">
      <formula>"NO CUMPLE"</formula>
    </cfRule>
    <cfRule type="cellIs" dxfId="119" priority="29" operator="equal">
      <formula>"CUMPLE"</formula>
    </cfRule>
  </conditionalFormatting>
  <conditionalFormatting sqref="D14:D17">
    <cfRule type="duplicateValues" dxfId="118" priority="24"/>
  </conditionalFormatting>
  <conditionalFormatting sqref="D14:D17">
    <cfRule type="duplicateValues" dxfId="117" priority="25"/>
  </conditionalFormatting>
  <conditionalFormatting sqref="D19">
    <cfRule type="duplicateValues" dxfId="116" priority="22"/>
  </conditionalFormatting>
  <conditionalFormatting sqref="D19">
    <cfRule type="duplicateValues" dxfId="115" priority="23"/>
  </conditionalFormatting>
  <conditionalFormatting sqref="D20">
    <cfRule type="duplicateValues" dxfId="114" priority="14"/>
  </conditionalFormatting>
  <conditionalFormatting sqref="D18">
    <cfRule type="duplicateValues" dxfId="113" priority="18"/>
  </conditionalFormatting>
  <conditionalFormatting sqref="D18">
    <cfRule type="duplicateValues" dxfId="112" priority="19"/>
  </conditionalFormatting>
  <conditionalFormatting sqref="D19">
    <cfRule type="duplicateValues" dxfId="111" priority="16"/>
  </conditionalFormatting>
  <conditionalFormatting sqref="D19">
    <cfRule type="duplicateValues" dxfId="110" priority="17"/>
  </conditionalFormatting>
  <conditionalFormatting sqref="O20">
    <cfRule type="cellIs" dxfId="109" priority="12" operator="equal">
      <formula>"NO CUMPLE"</formula>
    </cfRule>
    <cfRule type="cellIs" dxfId="108" priority="13" operator="equal">
      <formula>"CUMPLE"</formula>
    </cfRule>
  </conditionalFormatting>
  <conditionalFormatting sqref="D21:D42">
    <cfRule type="duplicateValues" dxfId="107" priority="85"/>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7"/>
  <sheetViews>
    <sheetView topLeftCell="A15" zoomScale="80" zoomScaleNormal="80" workbookViewId="0">
      <selection activeCell="P27" sqref="P27"/>
    </sheetView>
  </sheetViews>
  <sheetFormatPr baseColWidth="10" defaultRowHeight="12.75" x14ac:dyDescent="0.2"/>
  <cols>
    <col min="5" max="5" width="25" bestFit="1" customWidth="1"/>
    <col min="7" max="7" width="38.7109375" style="63" customWidth="1"/>
    <col min="16" max="16" width="21.85546875" customWidth="1"/>
  </cols>
  <sheetData>
    <row r="1" spans="1:17" ht="24" customHeight="1" x14ac:dyDescent="0.25">
      <c r="A1" s="17"/>
      <c r="B1" s="18"/>
      <c r="C1" s="19"/>
      <c r="D1" s="20"/>
      <c r="E1" s="20"/>
      <c r="F1" s="20"/>
      <c r="G1" s="20"/>
      <c r="H1" s="21"/>
      <c r="I1" s="22"/>
      <c r="J1" s="21"/>
      <c r="K1" s="23"/>
      <c r="L1" s="24"/>
    </row>
    <row r="2" spans="1:17" ht="24" customHeight="1" x14ac:dyDescent="0.25">
      <c r="A2" s="103"/>
      <c r="B2" s="103"/>
      <c r="C2" s="103"/>
      <c r="D2" s="20"/>
      <c r="E2" s="20"/>
      <c r="F2" s="20"/>
      <c r="G2" s="20"/>
      <c r="H2" s="21"/>
      <c r="I2" s="22"/>
      <c r="J2" s="21"/>
      <c r="K2" s="23"/>
      <c r="L2" s="24"/>
    </row>
    <row r="3" spans="1:17" ht="24" customHeight="1" x14ac:dyDescent="0.25">
      <c r="A3" s="17"/>
      <c r="B3" s="18"/>
      <c r="C3" s="19"/>
      <c r="D3" s="20"/>
      <c r="E3" s="20"/>
      <c r="F3" s="20"/>
      <c r="G3" s="20"/>
      <c r="H3" s="21"/>
      <c r="I3" s="22"/>
      <c r="J3" s="21"/>
      <c r="K3" s="23"/>
      <c r="L3" s="24"/>
    </row>
    <row r="4" spans="1:17" ht="24" customHeight="1" x14ac:dyDescent="0.25">
      <c r="A4" s="17"/>
      <c r="B4" s="18"/>
      <c r="C4" s="19"/>
      <c r="D4" s="20"/>
      <c r="E4" s="20"/>
      <c r="F4" s="20"/>
      <c r="G4" s="20"/>
      <c r="H4" s="21"/>
      <c r="I4" s="22"/>
      <c r="J4" s="21"/>
      <c r="K4" s="23"/>
      <c r="L4" s="24"/>
    </row>
    <row r="5" spans="1:17" ht="23.25" customHeight="1" x14ac:dyDescent="0.35">
      <c r="A5" s="104" t="s">
        <v>75</v>
      </c>
      <c r="B5" s="104"/>
      <c r="C5" s="104"/>
      <c r="D5" s="104"/>
      <c r="E5" s="104"/>
      <c r="F5" s="104"/>
      <c r="G5" s="104"/>
      <c r="H5" s="104"/>
      <c r="I5" s="104"/>
      <c r="J5" s="104"/>
      <c r="K5" s="104"/>
      <c r="L5" s="104"/>
      <c r="M5" s="104"/>
      <c r="N5" s="104"/>
      <c r="O5" s="104"/>
      <c r="P5" s="104"/>
      <c r="Q5" s="25"/>
    </row>
    <row r="6" spans="1:17" ht="23.25" customHeight="1" x14ac:dyDescent="0.35">
      <c r="A6" s="104" t="s">
        <v>70</v>
      </c>
      <c r="B6" s="104"/>
      <c r="C6" s="104"/>
      <c r="D6" s="104"/>
      <c r="E6" s="104"/>
      <c r="F6" s="104"/>
      <c r="G6" s="104"/>
      <c r="H6" s="104"/>
      <c r="I6" s="104"/>
      <c r="J6" s="104"/>
      <c r="K6" s="104"/>
      <c r="L6" s="104"/>
      <c r="M6" s="104"/>
      <c r="N6" s="104"/>
      <c r="O6" s="104"/>
      <c r="P6" s="104"/>
      <c r="Q6" s="25"/>
    </row>
    <row r="7" spans="1:17" ht="15.75" x14ac:dyDescent="0.25">
      <c r="A7" s="99" t="s">
        <v>69</v>
      </c>
      <c r="B7" s="99"/>
      <c r="C7" s="99"/>
      <c r="D7" s="99"/>
      <c r="E7" s="99"/>
      <c r="F7" s="99"/>
      <c r="G7" s="99"/>
      <c r="H7" s="99"/>
      <c r="I7" s="99"/>
      <c r="J7" s="99"/>
      <c r="K7" s="99"/>
      <c r="L7" s="99"/>
      <c r="M7" s="99"/>
      <c r="N7" s="99"/>
      <c r="O7" s="99"/>
      <c r="P7" s="99"/>
      <c r="Q7" s="26"/>
    </row>
    <row r="10" spans="1:17" x14ac:dyDescent="0.2">
      <c r="A10" s="109"/>
      <c r="B10" s="110"/>
      <c r="C10" s="110"/>
      <c r="D10" s="110"/>
      <c r="E10" s="110"/>
      <c r="F10" s="110"/>
      <c r="G10" s="111"/>
      <c r="H10" s="105" t="s">
        <v>0</v>
      </c>
      <c r="I10" s="105"/>
      <c r="J10" s="106" t="s">
        <v>1</v>
      </c>
      <c r="K10" s="106"/>
      <c r="L10" s="106"/>
      <c r="M10" s="107"/>
      <c r="N10" s="107"/>
      <c r="O10" s="107"/>
      <c r="P10" s="107"/>
    </row>
    <row r="11" spans="1:17" ht="33.75" x14ac:dyDescent="0.2">
      <c r="A11" s="112"/>
      <c r="B11" s="113"/>
      <c r="C11" s="113"/>
      <c r="D11" s="113"/>
      <c r="E11" s="113"/>
      <c r="F11" s="113"/>
      <c r="G11" s="114"/>
      <c r="H11" s="105"/>
      <c r="I11" s="105"/>
      <c r="J11" s="1" t="s">
        <v>2</v>
      </c>
      <c r="K11" s="108" t="s">
        <v>3</v>
      </c>
      <c r="L11" s="108"/>
      <c r="M11" s="107"/>
      <c r="N11" s="107"/>
      <c r="O11" s="107"/>
      <c r="P11" s="107"/>
    </row>
    <row r="12" spans="1:17"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row>
    <row r="13" spans="1:17" ht="24.95" customHeight="1" x14ac:dyDescent="0.2">
      <c r="A13" s="54" t="s">
        <v>127</v>
      </c>
      <c r="B13" s="47" t="s">
        <v>442</v>
      </c>
      <c r="C13" s="48">
        <v>59</v>
      </c>
      <c r="D13" s="47" t="s">
        <v>443</v>
      </c>
      <c r="E13" s="51" t="s">
        <v>444</v>
      </c>
      <c r="F13" s="47" t="s">
        <v>41</v>
      </c>
      <c r="G13" s="48" t="s">
        <v>118</v>
      </c>
      <c r="H13" s="7">
        <v>10</v>
      </c>
      <c r="I13" s="7">
        <v>14</v>
      </c>
      <c r="J13" s="7">
        <v>14</v>
      </c>
      <c r="K13" s="7">
        <v>14</v>
      </c>
      <c r="L13" s="7" t="s">
        <v>19</v>
      </c>
      <c r="M13" s="16">
        <f t="shared" ref="M13:M26" si="0">SUM(H13:L13)</f>
        <v>52</v>
      </c>
      <c r="N13" s="16">
        <v>65</v>
      </c>
      <c r="O13" s="49" t="s">
        <v>20</v>
      </c>
      <c r="P13" s="119" t="s">
        <v>536</v>
      </c>
    </row>
    <row r="14" spans="1:17" ht="24.95" customHeight="1" x14ac:dyDescent="0.2">
      <c r="A14" s="54" t="s">
        <v>128</v>
      </c>
      <c r="B14" s="47" t="s">
        <v>445</v>
      </c>
      <c r="C14" s="48">
        <v>60</v>
      </c>
      <c r="D14" s="47" t="s">
        <v>446</v>
      </c>
      <c r="E14" s="51" t="s">
        <v>447</v>
      </c>
      <c r="F14" s="47" t="s">
        <v>41</v>
      </c>
      <c r="G14" s="48" t="s">
        <v>118</v>
      </c>
      <c r="H14" s="7">
        <v>10</v>
      </c>
      <c r="I14" s="7">
        <v>12.5</v>
      </c>
      <c r="J14" s="7">
        <v>14</v>
      </c>
      <c r="K14" s="7">
        <v>14</v>
      </c>
      <c r="L14" s="7" t="s">
        <v>19</v>
      </c>
      <c r="M14" s="16">
        <f t="shared" si="0"/>
        <v>50.5</v>
      </c>
      <c r="N14" s="16">
        <v>63.125</v>
      </c>
      <c r="O14" s="49" t="s">
        <v>20</v>
      </c>
      <c r="P14" s="120"/>
    </row>
    <row r="15" spans="1:17" ht="24.95" customHeight="1" x14ac:dyDescent="0.2">
      <c r="A15" s="54" t="s">
        <v>481</v>
      </c>
      <c r="B15" s="45" t="s">
        <v>448</v>
      </c>
      <c r="C15" s="48">
        <v>89</v>
      </c>
      <c r="D15" s="45" t="s">
        <v>449</v>
      </c>
      <c r="E15" s="8" t="s">
        <v>450</v>
      </c>
      <c r="F15" s="45" t="s">
        <v>41</v>
      </c>
      <c r="G15" s="48" t="s">
        <v>118</v>
      </c>
      <c r="H15" s="7">
        <v>10</v>
      </c>
      <c r="I15" s="7">
        <v>14</v>
      </c>
      <c r="J15" s="7">
        <v>14</v>
      </c>
      <c r="K15" s="7">
        <v>12.5</v>
      </c>
      <c r="L15" s="7" t="s">
        <v>19</v>
      </c>
      <c r="M15" s="16">
        <f t="shared" si="0"/>
        <v>50.5</v>
      </c>
      <c r="N15" s="16">
        <v>63.125</v>
      </c>
      <c r="O15" s="49" t="s">
        <v>20</v>
      </c>
      <c r="P15" s="121"/>
    </row>
    <row r="16" spans="1:17" ht="24.95" customHeight="1" x14ac:dyDescent="0.2">
      <c r="A16" s="54" t="s">
        <v>482</v>
      </c>
      <c r="B16" s="45" t="s">
        <v>451</v>
      </c>
      <c r="C16" s="48">
        <v>34</v>
      </c>
      <c r="D16" s="45" t="s">
        <v>452</v>
      </c>
      <c r="E16" s="8" t="s">
        <v>453</v>
      </c>
      <c r="F16" s="45" t="s">
        <v>41</v>
      </c>
      <c r="G16" s="48" t="s">
        <v>118</v>
      </c>
      <c r="H16" s="7">
        <v>10</v>
      </c>
      <c r="I16" s="7">
        <v>12.5</v>
      </c>
      <c r="J16" s="7">
        <v>14</v>
      </c>
      <c r="K16" s="7">
        <v>12.5</v>
      </c>
      <c r="L16" s="7" t="s">
        <v>19</v>
      </c>
      <c r="M16" s="16">
        <f t="shared" si="0"/>
        <v>49</v>
      </c>
      <c r="N16" s="16">
        <v>61.25</v>
      </c>
      <c r="O16" s="49" t="s">
        <v>20</v>
      </c>
      <c r="P16" s="119" t="s">
        <v>537</v>
      </c>
    </row>
    <row r="17" spans="1:16" ht="24.95" customHeight="1" x14ac:dyDescent="0.2">
      <c r="A17" s="54" t="s">
        <v>483</v>
      </c>
      <c r="B17" s="45" t="s">
        <v>454</v>
      </c>
      <c r="C17" s="48">
        <v>36</v>
      </c>
      <c r="D17" s="45" t="s">
        <v>455</v>
      </c>
      <c r="E17" s="8" t="s">
        <v>456</v>
      </c>
      <c r="F17" s="45" t="s">
        <v>41</v>
      </c>
      <c r="G17" s="48" t="s">
        <v>118</v>
      </c>
      <c r="H17" s="7">
        <v>10</v>
      </c>
      <c r="I17" s="7">
        <v>14</v>
      </c>
      <c r="J17" s="7">
        <v>12.5</v>
      </c>
      <c r="K17" s="7">
        <v>12.5</v>
      </c>
      <c r="L17" s="7" t="s">
        <v>19</v>
      </c>
      <c r="M17" s="16">
        <f t="shared" si="0"/>
        <v>49</v>
      </c>
      <c r="N17" s="16">
        <v>61.25</v>
      </c>
      <c r="O17" s="49" t="s">
        <v>20</v>
      </c>
      <c r="P17" s="120"/>
    </row>
    <row r="18" spans="1:16" ht="24.95" customHeight="1" x14ac:dyDescent="0.2">
      <c r="A18" s="54" t="s">
        <v>484</v>
      </c>
      <c r="B18" s="45" t="s">
        <v>457</v>
      </c>
      <c r="C18" s="48">
        <v>45</v>
      </c>
      <c r="D18" s="45" t="s">
        <v>458</v>
      </c>
      <c r="E18" s="8" t="s">
        <v>459</v>
      </c>
      <c r="F18" s="45" t="s">
        <v>41</v>
      </c>
      <c r="G18" s="48" t="s">
        <v>118</v>
      </c>
      <c r="H18" s="7">
        <v>10</v>
      </c>
      <c r="I18" s="7">
        <v>14</v>
      </c>
      <c r="J18" s="7">
        <v>12.5</v>
      </c>
      <c r="K18" s="7">
        <v>12.5</v>
      </c>
      <c r="L18" s="7" t="s">
        <v>19</v>
      </c>
      <c r="M18" s="16">
        <f t="shared" si="0"/>
        <v>49</v>
      </c>
      <c r="N18" s="16">
        <v>61.25</v>
      </c>
      <c r="O18" s="49" t="s">
        <v>20</v>
      </c>
      <c r="P18" s="121"/>
    </row>
    <row r="19" spans="1:16" ht="24.95" customHeight="1" x14ac:dyDescent="0.2">
      <c r="A19" s="54" t="s">
        <v>485</v>
      </c>
      <c r="B19" s="45" t="s">
        <v>460</v>
      </c>
      <c r="C19" s="48">
        <v>52</v>
      </c>
      <c r="D19" s="45" t="s">
        <v>461</v>
      </c>
      <c r="E19" s="8" t="s">
        <v>462</v>
      </c>
      <c r="F19" s="45" t="s">
        <v>41</v>
      </c>
      <c r="G19" s="48" t="s">
        <v>118</v>
      </c>
      <c r="H19" s="7">
        <v>10</v>
      </c>
      <c r="I19" s="7">
        <v>14</v>
      </c>
      <c r="J19" s="7">
        <v>12.5</v>
      </c>
      <c r="K19" s="7">
        <v>12.5</v>
      </c>
      <c r="L19" s="7" t="s">
        <v>19</v>
      </c>
      <c r="M19" s="16">
        <f t="shared" si="0"/>
        <v>49</v>
      </c>
      <c r="N19" s="16">
        <v>61.25</v>
      </c>
      <c r="O19" s="49" t="s">
        <v>20</v>
      </c>
      <c r="P19" s="119" t="s">
        <v>538</v>
      </c>
    </row>
    <row r="20" spans="1:16" ht="24.95" customHeight="1" x14ac:dyDescent="0.2">
      <c r="A20" s="54" t="s">
        <v>486</v>
      </c>
      <c r="B20" s="45" t="s">
        <v>463</v>
      </c>
      <c r="C20" s="48">
        <v>57</v>
      </c>
      <c r="D20" s="45" t="s">
        <v>464</v>
      </c>
      <c r="E20" s="8" t="s">
        <v>465</v>
      </c>
      <c r="F20" s="45" t="s">
        <v>41</v>
      </c>
      <c r="G20" s="48" t="s">
        <v>118</v>
      </c>
      <c r="H20" s="7">
        <v>10</v>
      </c>
      <c r="I20" s="7">
        <v>14</v>
      </c>
      <c r="J20" s="7">
        <v>12.5</v>
      </c>
      <c r="K20" s="7">
        <v>12.5</v>
      </c>
      <c r="L20" s="7" t="s">
        <v>19</v>
      </c>
      <c r="M20" s="16">
        <f t="shared" si="0"/>
        <v>49</v>
      </c>
      <c r="N20" s="16">
        <v>61.25</v>
      </c>
      <c r="O20" s="49" t="s">
        <v>20</v>
      </c>
      <c r="P20" s="120"/>
    </row>
    <row r="21" spans="1:16" ht="24.95" customHeight="1" x14ac:dyDescent="0.2">
      <c r="A21" s="54" t="s">
        <v>487</v>
      </c>
      <c r="B21" s="45" t="s">
        <v>466</v>
      </c>
      <c r="C21" s="48">
        <v>61</v>
      </c>
      <c r="D21" s="45" t="s">
        <v>467</v>
      </c>
      <c r="E21" s="8" t="s">
        <v>468</v>
      </c>
      <c r="F21" s="45" t="s">
        <v>41</v>
      </c>
      <c r="G21" s="48" t="s">
        <v>118</v>
      </c>
      <c r="H21" s="7">
        <v>10</v>
      </c>
      <c r="I21" s="7">
        <v>14</v>
      </c>
      <c r="J21" s="7">
        <v>12.5</v>
      </c>
      <c r="K21" s="7">
        <v>12.5</v>
      </c>
      <c r="L21" s="7" t="s">
        <v>19</v>
      </c>
      <c r="M21" s="16">
        <f t="shared" si="0"/>
        <v>49</v>
      </c>
      <c r="N21" s="16">
        <v>61.25</v>
      </c>
      <c r="O21" s="49" t="s">
        <v>20</v>
      </c>
      <c r="P21" s="121"/>
    </row>
    <row r="22" spans="1:16" ht="24.95" customHeight="1" x14ac:dyDescent="0.2">
      <c r="A22" s="54" t="s">
        <v>488</v>
      </c>
      <c r="B22" s="45" t="s">
        <v>469</v>
      </c>
      <c r="C22" s="48">
        <v>70</v>
      </c>
      <c r="D22" s="45" t="s">
        <v>470</v>
      </c>
      <c r="E22" s="8" t="s">
        <v>471</v>
      </c>
      <c r="F22" s="45" t="s">
        <v>41</v>
      </c>
      <c r="G22" s="48" t="s">
        <v>118</v>
      </c>
      <c r="H22" s="7">
        <v>10</v>
      </c>
      <c r="I22" s="7">
        <v>14</v>
      </c>
      <c r="J22" s="7">
        <v>14</v>
      </c>
      <c r="K22" s="7">
        <v>10</v>
      </c>
      <c r="L22" s="7" t="s">
        <v>19</v>
      </c>
      <c r="M22" s="16">
        <f t="shared" si="0"/>
        <v>48</v>
      </c>
      <c r="N22" s="16">
        <v>60</v>
      </c>
      <c r="O22" s="49" t="s">
        <v>20</v>
      </c>
      <c r="P22" s="119" t="s">
        <v>539</v>
      </c>
    </row>
    <row r="23" spans="1:16" ht="24.95" customHeight="1" x14ac:dyDescent="0.2">
      <c r="A23" s="54" t="s">
        <v>489</v>
      </c>
      <c r="B23" s="45" t="s">
        <v>112</v>
      </c>
      <c r="C23" s="48">
        <v>76</v>
      </c>
      <c r="D23" s="53" t="s">
        <v>64</v>
      </c>
      <c r="E23" s="56" t="s">
        <v>63</v>
      </c>
      <c r="F23" s="53" t="s">
        <v>41</v>
      </c>
      <c r="G23" s="48" t="s">
        <v>118</v>
      </c>
      <c r="H23" s="7">
        <v>10</v>
      </c>
      <c r="I23" s="7">
        <v>12.5</v>
      </c>
      <c r="J23" s="7">
        <v>12.5</v>
      </c>
      <c r="K23" s="7">
        <v>12.5</v>
      </c>
      <c r="L23" s="7" t="s">
        <v>19</v>
      </c>
      <c r="M23" s="16">
        <f t="shared" si="0"/>
        <v>47.5</v>
      </c>
      <c r="N23" s="16">
        <f>M23*1.25</f>
        <v>59.375</v>
      </c>
      <c r="O23" s="49" t="s">
        <v>20</v>
      </c>
      <c r="P23" s="120"/>
    </row>
    <row r="24" spans="1:16" ht="24.95" customHeight="1" x14ac:dyDescent="0.2">
      <c r="A24" s="54" t="s">
        <v>490</v>
      </c>
      <c r="B24" s="45" t="s">
        <v>472</v>
      </c>
      <c r="C24" s="48">
        <v>36</v>
      </c>
      <c r="D24" s="45" t="s">
        <v>473</v>
      </c>
      <c r="E24" s="8" t="s">
        <v>474</v>
      </c>
      <c r="F24" s="45" t="s">
        <v>41</v>
      </c>
      <c r="G24" s="48" t="s">
        <v>118</v>
      </c>
      <c r="H24" s="7">
        <v>10</v>
      </c>
      <c r="I24" s="7">
        <v>12.5</v>
      </c>
      <c r="J24" s="7">
        <v>12.5</v>
      </c>
      <c r="K24" s="7">
        <v>12.5</v>
      </c>
      <c r="L24" s="7" t="s">
        <v>19</v>
      </c>
      <c r="M24" s="16">
        <f t="shared" si="0"/>
        <v>47.5</v>
      </c>
      <c r="N24" s="16">
        <v>59.375</v>
      </c>
      <c r="O24" s="49" t="s">
        <v>20</v>
      </c>
      <c r="P24" s="121"/>
    </row>
    <row r="25" spans="1:16" ht="24.95" customHeight="1" x14ac:dyDescent="0.2">
      <c r="A25" s="54" t="s">
        <v>491</v>
      </c>
      <c r="B25" s="45" t="s">
        <v>475</v>
      </c>
      <c r="C25" s="48">
        <v>59</v>
      </c>
      <c r="D25" s="45" t="s">
        <v>476</v>
      </c>
      <c r="E25" s="8" t="s">
        <v>477</v>
      </c>
      <c r="F25" s="45" t="s">
        <v>41</v>
      </c>
      <c r="G25" s="48" t="s">
        <v>118</v>
      </c>
      <c r="H25" s="7">
        <v>10</v>
      </c>
      <c r="I25" s="7">
        <v>12.5</v>
      </c>
      <c r="J25" s="7">
        <v>12.5</v>
      </c>
      <c r="K25" s="7">
        <v>12.5</v>
      </c>
      <c r="L25" s="7" t="s">
        <v>19</v>
      </c>
      <c r="M25" s="16">
        <f t="shared" si="0"/>
        <v>47.5</v>
      </c>
      <c r="N25" s="16">
        <v>59.375</v>
      </c>
      <c r="O25" s="49" t="s">
        <v>20</v>
      </c>
      <c r="P25" s="119" t="s">
        <v>540</v>
      </c>
    </row>
    <row r="26" spans="1:16" ht="24.95" customHeight="1" x14ac:dyDescent="0.2">
      <c r="A26" s="54" t="s">
        <v>492</v>
      </c>
      <c r="B26" s="45" t="s">
        <v>478</v>
      </c>
      <c r="C26" s="48">
        <v>50</v>
      </c>
      <c r="D26" s="45" t="s">
        <v>479</v>
      </c>
      <c r="E26" s="8" t="s">
        <v>480</v>
      </c>
      <c r="F26" s="45" t="s">
        <v>41</v>
      </c>
      <c r="G26" s="48" t="s">
        <v>118</v>
      </c>
      <c r="H26" s="7">
        <v>10</v>
      </c>
      <c r="I26" s="7">
        <v>14</v>
      </c>
      <c r="J26" s="7">
        <v>10</v>
      </c>
      <c r="K26" s="7">
        <v>12.5</v>
      </c>
      <c r="L26" s="7" t="s">
        <v>19</v>
      </c>
      <c r="M26" s="16">
        <f t="shared" si="0"/>
        <v>46.5</v>
      </c>
      <c r="N26" s="16">
        <v>58.125</v>
      </c>
      <c r="O26" s="49" t="s">
        <v>20</v>
      </c>
      <c r="P26" s="121"/>
    </row>
    <row r="28" spans="1:16" ht="12.6" customHeight="1" x14ac:dyDescent="0.2">
      <c r="A28" s="102" t="s">
        <v>494</v>
      </c>
      <c r="B28" s="102"/>
      <c r="C28" s="102"/>
      <c r="D28" s="102"/>
      <c r="E28" s="102"/>
      <c r="F28" s="102"/>
      <c r="G28" s="102"/>
      <c r="H28" s="102"/>
      <c r="I28" s="102"/>
      <c r="J28" s="102"/>
      <c r="K28" s="102"/>
      <c r="L28" s="102"/>
      <c r="M28" s="102"/>
      <c r="N28" s="102"/>
      <c r="O28" s="102"/>
      <c r="P28" s="102"/>
    </row>
    <row r="29" spans="1:16" ht="12.6" customHeight="1" x14ac:dyDescent="0.2">
      <c r="A29" s="102"/>
      <c r="B29" s="102"/>
      <c r="C29" s="102"/>
      <c r="D29" s="102"/>
      <c r="E29" s="102"/>
      <c r="F29" s="102"/>
      <c r="G29" s="102"/>
      <c r="H29" s="102"/>
      <c r="I29" s="102"/>
      <c r="J29" s="102"/>
      <c r="K29" s="102"/>
      <c r="L29" s="102"/>
      <c r="M29" s="102"/>
      <c r="N29" s="102"/>
      <c r="O29" s="102"/>
      <c r="P29" s="102"/>
    </row>
    <row r="30" spans="1:16" ht="12.6" customHeight="1" x14ac:dyDescent="0.2">
      <c r="A30" s="102"/>
      <c r="B30" s="102"/>
      <c r="C30" s="102"/>
      <c r="D30" s="102"/>
      <c r="E30" s="102"/>
      <c r="F30" s="102"/>
      <c r="G30" s="102"/>
      <c r="H30" s="102"/>
      <c r="I30" s="102"/>
      <c r="J30" s="102"/>
      <c r="K30" s="102"/>
      <c r="L30" s="102"/>
      <c r="M30" s="102"/>
      <c r="N30" s="102"/>
      <c r="O30" s="102"/>
      <c r="P30" s="102"/>
    </row>
    <row r="31" spans="1:16" ht="12.6" customHeight="1" x14ac:dyDescent="0.2">
      <c r="A31" s="102"/>
      <c r="B31" s="102"/>
      <c r="C31" s="102"/>
      <c r="D31" s="102"/>
      <c r="E31" s="102"/>
      <c r="F31" s="102"/>
      <c r="G31" s="102"/>
      <c r="H31" s="102"/>
      <c r="I31" s="102"/>
      <c r="J31" s="102"/>
      <c r="K31" s="102"/>
      <c r="L31" s="102"/>
      <c r="M31" s="102"/>
      <c r="N31" s="102"/>
      <c r="O31" s="102"/>
      <c r="P31" s="102"/>
    </row>
    <row r="32" spans="1:16" ht="12.6" customHeight="1" x14ac:dyDescent="0.2">
      <c r="A32" s="102"/>
      <c r="B32" s="102"/>
      <c r="C32" s="102"/>
      <c r="D32" s="102"/>
      <c r="E32" s="102"/>
      <c r="F32" s="102"/>
      <c r="G32" s="102"/>
      <c r="H32" s="102"/>
      <c r="I32" s="102"/>
      <c r="J32" s="102"/>
      <c r="K32" s="102"/>
      <c r="L32" s="102"/>
      <c r="M32" s="102"/>
      <c r="N32" s="102"/>
      <c r="O32" s="102"/>
      <c r="P32" s="102"/>
    </row>
    <row r="33" spans="1:16" ht="12.6" customHeight="1" x14ac:dyDescent="0.2">
      <c r="A33" s="102"/>
      <c r="B33" s="102"/>
      <c r="C33" s="102"/>
      <c r="D33" s="102"/>
      <c r="E33" s="102"/>
      <c r="F33" s="102"/>
      <c r="G33" s="102"/>
      <c r="H33" s="102"/>
      <c r="I33" s="102"/>
      <c r="J33" s="102"/>
      <c r="K33" s="102"/>
      <c r="L33" s="102"/>
      <c r="M33" s="102"/>
      <c r="N33" s="102"/>
      <c r="O33" s="102"/>
      <c r="P33" s="102"/>
    </row>
    <row r="34" spans="1:16" ht="12.6" customHeight="1" x14ac:dyDescent="0.2">
      <c r="A34" s="102"/>
      <c r="B34" s="102"/>
      <c r="C34" s="102"/>
      <c r="D34" s="102"/>
      <c r="E34" s="102"/>
      <c r="F34" s="102"/>
      <c r="G34" s="102"/>
      <c r="H34" s="102"/>
      <c r="I34" s="102"/>
      <c r="J34" s="102"/>
      <c r="K34" s="102"/>
      <c r="L34" s="102"/>
      <c r="M34" s="102"/>
      <c r="N34" s="102"/>
      <c r="O34" s="102"/>
      <c r="P34" s="102"/>
    </row>
    <row r="35" spans="1:16" ht="15" x14ac:dyDescent="0.2">
      <c r="A35" s="90"/>
      <c r="B35" s="90"/>
      <c r="C35" s="90"/>
      <c r="D35" s="90"/>
      <c r="E35" s="90"/>
      <c r="F35" s="90"/>
      <c r="G35" s="90"/>
      <c r="H35" s="90"/>
      <c r="I35" s="90"/>
      <c r="J35" s="90"/>
      <c r="K35" s="90"/>
      <c r="L35" s="90"/>
      <c r="M35" s="90"/>
      <c r="N35" s="90"/>
      <c r="O35" s="90"/>
    </row>
    <row r="36" spans="1:16" ht="15" x14ac:dyDescent="0.2">
      <c r="A36" s="90"/>
      <c r="B36" s="90"/>
      <c r="C36" s="90"/>
      <c r="D36" s="90"/>
      <c r="E36" s="90"/>
      <c r="F36" s="90"/>
      <c r="G36" s="90"/>
      <c r="H36" s="90"/>
      <c r="I36" s="90"/>
      <c r="J36" s="90"/>
      <c r="K36" s="90"/>
      <c r="L36" s="90"/>
      <c r="M36" s="90"/>
      <c r="N36" s="90"/>
      <c r="P36" s="93" t="s">
        <v>493</v>
      </c>
    </row>
    <row r="37" spans="1:16" ht="15.75" x14ac:dyDescent="0.25">
      <c r="A37" s="29"/>
      <c r="B37" s="29"/>
      <c r="C37" s="29"/>
      <c r="D37" s="29"/>
      <c r="E37" s="29"/>
      <c r="F37" s="29"/>
      <c r="G37" s="29"/>
      <c r="H37" s="29"/>
      <c r="I37" s="29"/>
      <c r="J37" s="29"/>
      <c r="K37" s="29"/>
      <c r="L37" s="29"/>
      <c r="M37" s="29"/>
      <c r="N37" s="91"/>
      <c r="P37" s="92">
        <v>44308</v>
      </c>
    </row>
  </sheetData>
  <sortState xmlns:xlrd2="http://schemas.microsoft.com/office/spreadsheetml/2017/richdata2" ref="A13:P30">
    <sortCondition descending="1" ref="N13:N30"/>
  </sortState>
  <mergeCells count="15">
    <mergeCell ref="A28:P34"/>
    <mergeCell ref="A2:C2"/>
    <mergeCell ref="A5:P5"/>
    <mergeCell ref="A6:P6"/>
    <mergeCell ref="A7:P7"/>
    <mergeCell ref="H10:I11"/>
    <mergeCell ref="J10:L10"/>
    <mergeCell ref="M10:P11"/>
    <mergeCell ref="K11:L11"/>
    <mergeCell ref="A10:G11"/>
    <mergeCell ref="P13:P15"/>
    <mergeCell ref="P16:P18"/>
    <mergeCell ref="P19:P21"/>
    <mergeCell ref="P22:P24"/>
    <mergeCell ref="P25:P26"/>
  </mergeCells>
  <conditionalFormatting sqref="O12">
    <cfRule type="cellIs" dxfId="9" priority="21" operator="equal">
      <formula>"NO CUMPLE"</formula>
    </cfRule>
    <cfRule type="cellIs" dxfId="8" priority="22" operator="equal">
      <formula>"CUMPLE"</formula>
    </cfRule>
  </conditionalFormatting>
  <conditionalFormatting sqref="D13:D14">
    <cfRule type="duplicateValues" dxfId="7" priority="9"/>
  </conditionalFormatting>
  <conditionalFormatting sqref="D13:D14">
    <cfRule type="duplicateValues" dxfId="6" priority="10"/>
  </conditionalFormatting>
  <conditionalFormatting sqref="O13:O14">
    <cfRule type="cellIs" dxfId="5" priority="7" operator="equal">
      <formula>"NO CUMPLE"</formula>
    </cfRule>
    <cfRule type="cellIs" dxfId="4" priority="8" operator="equal">
      <formula>"CUMPLE"</formula>
    </cfRule>
  </conditionalFormatting>
  <conditionalFormatting sqref="O15:O26">
    <cfRule type="cellIs" dxfId="3" priority="4" operator="equal">
      <formula>"NO CUMPLE"</formula>
    </cfRule>
    <cfRule type="cellIs" dxfId="2" priority="5" operator="equal">
      <formula>"CUMPLE"</formula>
    </cfRule>
  </conditionalFormatting>
  <conditionalFormatting sqref="A13:A26">
    <cfRule type="duplicateValues" dxfId="1" priority="92"/>
  </conditionalFormatting>
  <conditionalFormatting sqref="D15:D26">
    <cfRule type="duplicateValues" dxfId="0" priority="94"/>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L7" zoomScale="90" zoomScaleNormal="90" workbookViewId="0">
      <selection activeCell="O16" sqref="O16"/>
    </sheetView>
  </sheetViews>
  <sheetFormatPr baseColWidth="10" defaultColWidth="11.42578125" defaultRowHeight="12.75" x14ac:dyDescent="0.2"/>
  <cols>
    <col min="1" max="4" width="11.42578125" style="68"/>
    <col min="5" max="5" width="17.7109375" style="68" bestFit="1" customWidth="1"/>
    <col min="6" max="14" width="11.42578125" style="68"/>
    <col min="15" max="15" width="39.7109375" style="68" bestFit="1" customWidth="1"/>
    <col min="16" max="18" width="11.42578125" style="68"/>
    <col min="19" max="19" width="19.5703125" style="68" customWidth="1"/>
    <col min="20" max="16384" width="11.42578125" style="68"/>
  </cols>
  <sheetData>
    <row r="1" spans="1:19" ht="24" customHeight="1" x14ac:dyDescent="0.25">
      <c r="A1" s="17"/>
      <c r="B1" s="18"/>
      <c r="C1" s="19"/>
      <c r="D1" s="20"/>
      <c r="E1" s="20"/>
      <c r="F1" s="20"/>
      <c r="G1" s="21"/>
      <c r="H1" s="22"/>
      <c r="I1" s="21"/>
      <c r="J1" s="23"/>
      <c r="K1" s="24"/>
    </row>
    <row r="2" spans="1:19" ht="24" customHeight="1" x14ac:dyDescent="0.25">
      <c r="A2" s="103"/>
      <c r="B2" s="103"/>
      <c r="C2" s="103"/>
      <c r="D2" s="20"/>
      <c r="E2" s="20"/>
      <c r="F2" s="20"/>
      <c r="G2" s="21"/>
      <c r="H2" s="22"/>
      <c r="I2" s="21"/>
      <c r="J2" s="23"/>
      <c r="K2" s="24"/>
    </row>
    <row r="3" spans="1:19" ht="24" customHeight="1" x14ac:dyDescent="0.25">
      <c r="A3" s="17"/>
      <c r="B3" s="18"/>
      <c r="C3" s="19"/>
      <c r="D3" s="20"/>
      <c r="E3" s="20"/>
      <c r="F3" s="20"/>
      <c r="G3" s="21"/>
      <c r="H3" s="22"/>
      <c r="I3" s="21"/>
      <c r="J3" s="23"/>
      <c r="K3" s="24"/>
    </row>
    <row r="4" spans="1:19" ht="24" customHeight="1" x14ac:dyDescent="0.25">
      <c r="A4" s="17"/>
      <c r="B4" s="18"/>
      <c r="C4" s="19"/>
      <c r="D4" s="20"/>
      <c r="E4" s="20"/>
      <c r="F4" s="20"/>
      <c r="G4" s="21"/>
      <c r="H4" s="22"/>
      <c r="I4" s="21"/>
      <c r="J4" s="23"/>
      <c r="K4" s="24"/>
    </row>
    <row r="5" spans="1:19" ht="23.25" customHeight="1" x14ac:dyDescent="0.35">
      <c r="A5" s="104" t="s">
        <v>75</v>
      </c>
      <c r="B5" s="104"/>
      <c r="C5" s="104"/>
      <c r="D5" s="104"/>
      <c r="E5" s="104"/>
      <c r="F5" s="104"/>
      <c r="G5" s="104"/>
      <c r="H5" s="104"/>
      <c r="I5" s="104"/>
      <c r="J5" s="104"/>
      <c r="K5" s="104"/>
      <c r="L5" s="104"/>
      <c r="M5" s="104"/>
      <c r="N5" s="104"/>
      <c r="O5" s="104"/>
      <c r="P5" s="25"/>
    </row>
    <row r="6" spans="1:19" ht="23.25" customHeight="1" x14ac:dyDescent="0.35">
      <c r="A6" s="104" t="s">
        <v>226</v>
      </c>
      <c r="B6" s="104"/>
      <c r="C6" s="104"/>
      <c r="D6" s="104"/>
      <c r="E6" s="104"/>
      <c r="F6" s="104"/>
      <c r="G6" s="104"/>
      <c r="H6" s="104"/>
      <c r="I6" s="104"/>
      <c r="J6" s="104"/>
      <c r="K6" s="104"/>
      <c r="L6" s="104"/>
      <c r="M6" s="104"/>
      <c r="N6" s="104"/>
      <c r="O6" s="104"/>
      <c r="P6" s="25"/>
    </row>
    <row r="7" spans="1:19" ht="15.75" x14ac:dyDescent="0.25">
      <c r="A7" s="99" t="s">
        <v>69</v>
      </c>
      <c r="B7" s="99"/>
      <c r="C7" s="99"/>
      <c r="D7" s="99"/>
      <c r="E7" s="99"/>
      <c r="F7" s="99"/>
      <c r="G7" s="99"/>
      <c r="H7" s="99"/>
      <c r="I7" s="99"/>
      <c r="J7" s="99"/>
      <c r="K7" s="99"/>
      <c r="L7" s="99"/>
      <c r="M7" s="99"/>
      <c r="N7" s="99"/>
      <c r="O7" s="99"/>
      <c r="P7" s="26"/>
    </row>
    <row r="11" spans="1:19" x14ac:dyDescent="0.2">
      <c r="A11" s="107"/>
      <c r="B11" s="107"/>
      <c r="C11" s="107"/>
      <c r="D11" s="107"/>
      <c r="E11" s="107"/>
      <c r="F11" s="107"/>
      <c r="G11" s="105" t="s">
        <v>0</v>
      </c>
      <c r="H11" s="105"/>
      <c r="I11" s="106" t="s">
        <v>1</v>
      </c>
      <c r="J11" s="106"/>
      <c r="K11" s="106"/>
      <c r="L11" s="107"/>
      <c r="M11" s="107"/>
      <c r="N11" s="107"/>
      <c r="O11" s="107"/>
    </row>
    <row r="12" spans="1:19" ht="33.75" x14ac:dyDescent="0.2">
      <c r="A12" s="107"/>
      <c r="B12" s="107"/>
      <c r="C12" s="107"/>
      <c r="D12" s="107"/>
      <c r="E12" s="107"/>
      <c r="F12" s="107"/>
      <c r="G12" s="105"/>
      <c r="H12" s="105"/>
      <c r="I12" s="1" t="s">
        <v>2</v>
      </c>
      <c r="J12" s="108" t="s">
        <v>3</v>
      </c>
      <c r="K12" s="108"/>
      <c r="L12" s="107"/>
      <c r="M12" s="107"/>
      <c r="N12" s="107"/>
      <c r="O12" s="107"/>
    </row>
    <row r="13" spans="1:19" ht="63" x14ac:dyDescent="0.2">
      <c r="A13" s="2" t="s">
        <v>4</v>
      </c>
      <c r="B13" s="2" t="s">
        <v>5</v>
      </c>
      <c r="C13" s="2" t="s">
        <v>6</v>
      </c>
      <c r="D13" s="2" t="s">
        <v>7</v>
      </c>
      <c r="E13" s="2" t="s">
        <v>8</v>
      </c>
      <c r="F13" s="2" t="s">
        <v>9</v>
      </c>
      <c r="G13" s="3" t="s">
        <v>10</v>
      </c>
      <c r="H13" s="3" t="s">
        <v>11</v>
      </c>
      <c r="I13" s="3" t="s">
        <v>12</v>
      </c>
      <c r="J13" s="3" t="s">
        <v>13</v>
      </c>
      <c r="K13" s="3" t="s">
        <v>14</v>
      </c>
      <c r="L13" s="4" t="s">
        <v>15</v>
      </c>
      <c r="M13" s="4" t="s">
        <v>16</v>
      </c>
      <c r="N13" s="5" t="s">
        <v>17</v>
      </c>
      <c r="O13" s="6" t="s">
        <v>18</v>
      </c>
      <c r="Q13" s="81"/>
      <c r="R13" s="81"/>
      <c r="S13" s="81"/>
    </row>
    <row r="14" spans="1:19" ht="24.95" customHeight="1" x14ac:dyDescent="0.2">
      <c r="A14" s="9">
        <v>1</v>
      </c>
      <c r="B14" s="47" t="s">
        <v>225</v>
      </c>
      <c r="C14" s="10">
        <v>99</v>
      </c>
      <c r="D14" s="47" t="s">
        <v>224</v>
      </c>
      <c r="E14" s="51" t="s">
        <v>223</v>
      </c>
      <c r="F14" s="45" t="s">
        <v>216</v>
      </c>
      <c r="G14" s="7">
        <v>12.5</v>
      </c>
      <c r="H14" s="7">
        <v>14</v>
      </c>
      <c r="I14" s="7">
        <v>14</v>
      </c>
      <c r="J14" s="7">
        <v>14</v>
      </c>
      <c r="K14" s="7" t="s">
        <v>19</v>
      </c>
      <c r="L14" s="14">
        <f>SUM(G14:K14)</f>
        <v>54.5</v>
      </c>
      <c r="M14" s="14">
        <v>68.125</v>
      </c>
      <c r="N14" s="49" t="s">
        <v>20</v>
      </c>
      <c r="O14" s="159" t="s">
        <v>505</v>
      </c>
      <c r="Q14" s="158"/>
      <c r="R14" s="158"/>
      <c r="S14" s="155"/>
    </row>
    <row r="15" spans="1:19" ht="24.95" customHeight="1" x14ac:dyDescent="0.25">
      <c r="A15" s="9">
        <v>2</v>
      </c>
      <c r="B15" s="47" t="s">
        <v>222</v>
      </c>
      <c r="C15" s="10">
        <v>166</v>
      </c>
      <c r="D15" s="47" t="s">
        <v>221</v>
      </c>
      <c r="E15" s="51" t="s">
        <v>220</v>
      </c>
      <c r="F15" s="45" t="s">
        <v>216</v>
      </c>
      <c r="G15" s="7">
        <v>12.5</v>
      </c>
      <c r="H15" s="7">
        <v>14</v>
      </c>
      <c r="I15" s="7">
        <v>14</v>
      </c>
      <c r="J15" s="7">
        <v>14</v>
      </c>
      <c r="K15" s="7" t="s">
        <v>19</v>
      </c>
      <c r="L15" s="14">
        <f>SUM(G15:K15)</f>
        <v>54.5</v>
      </c>
      <c r="M15" s="14">
        <v>68.125</v>
      </c>
      <c r="N15" s="49" t="s">
        <v>20</v>
      </c>
      <c r="O15" s="159" t="s">
        <v>506</v>
      </c>
      <c r="Q15" s="158"/>
      <c r="R15" s="158"/>
      <c r="S15" s="156"/>
    </row>
    <row r="16" spans="1:19" ht="24.95" customHeight="1" x14ac:dyDescent="0.25">
      <c r="A16" s="9">
        <v>3</v>
      </c>
      <c r="B16" s="47" t="s">
        <v>219</v>
      </c>
      <c r="C16" s="10">
        <v>60</v>
      </c>
      <c r="D16" s="47" t="s">
        <v>218</v>
      </c>
      <c r="E16" s="46" t="s">
        <v>217</v>
      </c>
      <c r="F16" s="45" t="s">
        <v>216</v>
      </c>
      <c r="G16" s="7">
        <v>10</v>
      </c>
      <c r="H16" s="7">
        <v>14</v>
      </c>
      <c r="I16" s="7">
        <v>10</v>
      </c>
      <c r="J16" s="7">
        <v>10</v>
      </c>
      <c r="K16" s="7" t="s">
        <v>19</v>
      </c>
      <c r="L16" s="14">
        <f>SUM(G16:K16)</f>
        <v>44</v>
      </c>
      <c r="M16" s="14">
        <v>55</v>
      </c>
      <c r="N16" s="49" t="s">
        <v>20</v>
      </c>
      <c r="O16" s="159" t="s">
        <v>507</v>
      </c>
      <c r="Q16" s="158"/>
      <c r="R16" s="158"/>
      <c r="S16" s="156"/>
    </row>
    <row r="17" spans="1:19" x14ac:dyDescent="0.2">
      <c r="Q17" s="81"/>
      <c r="R17" s="81"/>
      <c r="S17" s="81"/>
    </row>
    <row r="18" spans="1:19" ht="12.6" customHeight="1" x14ac:dyDescent="0.2">
      <c r="A18" s="102" t="s">
        <v>494</v>
      </c>
      <c r="B18" s="102"/>
      <c r="C18" s="102"/>
      <c r="D18" s="102"/>
      <c r="E18" s="102"/>
      <c r="F18" s="102"/>
      <c r="G18" s="102"/>
      <c r="H18" s="102"/>
      <c r="I18" s="102"/>
      <c r="J18" s="102"/>
      <c r="K18" s="102"/>
      <c r="L18" s="102"/>
      <c r="M18" s="102"/>
      <c r="N18" s="102"/>
      <c r="O18" s="102"/>
      <c r="P18" s="90"/>
      <c r="Q18" s="81"/>
      <c r="R18" s="81"/>
      <c r="S18" s="81"/>
    </row>
    <row r="19" spans="1:19" ht="12.6" customHeight="1" x14ac:dyDescent="0.2">
      <c r="A19" s="102"/>
      <c r="B19" s="102"/>
      <c r="C19" s="102"/>
      <c r="D19" s="102"/>
      <c r="E19" s="102"/>
      <c r="F19" s="102"/>
      <c r="G19" s="102"/>
      <c r="H19" s="102"/>
      <c r="I19" s="102"/>
      <c r="J19" s="102"/>
      <c r="K19" s="102"/>
      <c r="L19" s="102"/>
      <c r="M19" s="102"/>
      <c r="N19" s="102"/>
      <c r="O19" s="102"/>
      <c r="P19" s="90"/>
      <c r="Q19" s="81"/>
      <c r="R19" s="81"/>
      <c r="S19" s="81"/>
    </row>
    <row r="20" spans="1:19" ht="12.6" customHeight="1" x14ac:dyDescent="0.2">
      <c r="A20" s="102"/>
      <c r="B20" s="102"/>
      <c r="C20" s="102"/>
      <c r="D20" s="102"/>
      <c r="E20" s="102"/>
      <c r="F20" s="102"/>
      <c r="G20" s="102"/>
      <c r="H20" s="102"/>
      <c r="I20" s="102"/>
      <c r="J20" s="102"/>
      <c r="K20" s="102"/>
      <c r="L20" s="102"/>
      <c r="M20" s="102"/>
      <c r="N20" s="102"/>
      <c r="O20" s="102"/>
      <c r="P20" s="90"/>
      <c r="Q20" s="81"/>
      <c r="R20" s="81"/>
      <c r="S20" s="81"/>
    </row>
    <row r="21" spans="1:19" ht="12.6" customHeight="1" x14ac:dyDescent="0.2">
      <c r="A21" s="102"/>
      <c r="B21" s="102"/>
      <c r="C21" s="102"/>
      <c r="D21" s="102"/>
      <c r="E21" s="102"/>
      <c r="F21" s="102"/>
      <c r="G21" s="102"/>
      <c r="H21" s="102"/>
      <c r="I21" s="102"/>
      <c r="J21" s="102"/>
      <c r="K21" s="102"/>
      <c r="L21" s="102"/>
      <c r="M21" s="102"/>
      <c r="N21" s="102"/>
      <c r="O21" s="102"/>
      <c r="P21" s="90"/>
    </row>
    <row r="22" spans="1:19" ht="12.6" customHeight="1" x14ac:dyDescent="0.2">
      <c r="A22" s="102"/>
      <c r="B22" s="102"/>
      <c r="C22" s="102"/>
      <c r="D22" s="102"/>
      <c r="E22" s="102"/>
      <c r="F22" s="102"/>
      <c r="G22" s="102"/>
      <c r="H22" s="102"/>
      <c r="I22" s="102"/>
      <c r="J22" s="102"/>
      <c r="K22" s="102"/>
      <c r="L22" s="102"/>
      <c r="M22" s="102"/>
      <c r="N22" s="102"/>
      <c r="O22" s="102"/>
      <c r="P22" s="90"/>
    </row>
    <row r="23" spans="1:19" ht="12.6" customHeight="1" x14ac:dyDescent="0.2">
      <c r="A23" s="102"/>
      <c r="B23" s="102"/>
      <c r="C23" s="102"/>
      <c r="D23" s="102"/>
      <c r="E23" s="102"/>
      <c r="F23" s="102"/>
      <c r="G23" s="102"/>
      <c r="H23" s="102"/>
      <c r="I23" s="102"/>
      <c r="J23" s="102"/>
      <c r="K23" s="102"/>
      <c r="L23" s="102"/>
      <c r="M23" s="102"/>
      <c r="N23" s="102"/>
      <c r="O23" s="102"/>
      <c r="P23" s="90"/>
    </row>
    <row r="24" spans="1:19" ht="12.6" customHeight="1" x14ac:dyDescent="0.2">
      <c r="A24" s="102"/>
      <c r="B24" s="102"/>
      <c r="C24" s="102"/>
      <c r="D24" s="102"/>
      <c r="E24" s="102"/>
      <c r="F24" s="102"/>
      <c r="G24" s="102"/>
      <c r="H24" s="102"/>
      <c r="I24" s="102"/>
      <c r="J24" s="102"/>
      <c r="K24" s="102"/>
      <c r="L24" s="102"/>
      <c r="M24" s="102"/>
      <c r="N24" s="102"/>
      <c r="O24" s="102"/>
      <c r="P24" s="90"/>
    </row>
    <row r="25" spans="1:19" ht="15" x14ac:dyDescent="0.2">
      <c r="A25" s="90"/>
      <c r="B25" s="90"/>
      <c r="C25" s="90"/>
      <c r="D25" s="90"/>
      <c r="E25" s="90"/>
      <c r="F25" s="90"/>
      <c r="G25" s="90"/>
      <c r="H25" s="90"/>
      <c r="I25" s="90"/>
      <c r="J25" s="90"/>
      <c r="K25" s="90"/>
      <c r="L25" s="90"/>
      <c r="M25" s="90"/>
      <c r="N25" s="90"/>
      <c r="O25" s="90"/>
      <c r="P25" s="90"/>
    </row>
    <row r="26" spans="1:19" ht="15" x14ac:dyDescent="0.2">
      <c r="A26" s="90"/>
      <c r="B26" s="90"/>
      <c r="C26" s="90"/>
      <c r="D26" s="90"/>
      <c r="E26" s="90"/>
      <c r="F26" s="90"/>
      <c r="G26" s="90"/>
      <c r="H26" s="90"/>
      <c r="I26" s="90"/>
      <c r="J26" s="90"/>
      <c r="K26" s="90"/>
      <c r="L26" s="90"/>
      <c r="M26" s="90"/>
      <c r="N26" s="90"/>
      <c r="O26" s="93" t="s">
        <v>493</v>
      </c>
      <c r="P26" s="93"/>
    </row>
    <row r="27" spans="1:19" ht="15.75" x14ac:dyDescent="0.25">
      <c r="A27" s="29"/>
      <c r="B27" s="29"/>
      <c r="C27" s="29"/>
      <c r="D27" s="29"/>
      <c r="E27" s="29"/>
      <c r="F27" s="29"/>
      <c r="G27" s="29"/>
      <c r="H27" s="29"/>
      <c r="I27" s="29"/>
      <c r="J27" s="29"/>
      <c r="K27" s="29"/>
      <c r="L27" s="29"/>
      <c r="M27" s="29"/>
      <c r="N27" s="91"/>
      <c r="O27" s="92">
        <v>44308</v>
      </c>
      <c r="P27" s="92"/>
    </row>
  </sheetData>
  <mergeCells count="10">
    <mergeCell ref="A18:O24"/>
    <mergeCell ref="A2:C2"/>
    <mergeCell ref="A5:O5"/>
    <mergeCell ref="A6:O6"/>
    <mergeCell ref="A7:O7"/>
    <mergeCell ref="A11:F12"/>
    <mergeCell ref="G11:H12"/>
    <mergeCell ref="I11:K11"/>
    <mergeCell ref="L11:O12"/>
    <mergeCell ref="J12:K12"/>
  </mergeCells>
  <conditionalFormatting sqref="N13">
    <cfRule type="cellIs" dxfId="106" priority="4" operator="equal">
      <formula>"NO CUMPLE"</formula>
    </cfRule>
    <cfRule type="cellIs" dxfId="105" priority="5" operator="equal">
      <formula>"CUMPLE"</formula>
    </cfRule>
  </conditionalFormatting>
  <conditionalFormatting sqref="D14:D16">
    <cfRule type="duplicateValues" dxfId="104" priority="3"/>
  </conditionalFormatting>
  <conditionalFormatting sqref="N14:N16">
    <cfRule type="cellIs" dxfId="103" priority="1" operator="equal">
      <formula>"NO CUMPLE"</formula>
    </cfRule>
    <cfRule type="cellIs" dxfId="102" priority="2" operator="equal">
      <formula>"CUMPLE"</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topLeftCell="M9" workbookViewId="0">
      <selection activeCell="Q21" sqref="Q21"/>
    </sheetView>
  </sheetViews>
  <sheetFormatPr baseColWidth="10" defaultColWidth="11.42578125" defaultRowHeight="12.75" x14ac:dyDescent="0.2"/>
  <cols>
    <col min="1" max="4" width="11.42578125" style="68"/>
    <col min="5" max="5" width="28.5703125" style="68" customWidth="1"/>
    <col min="6" max="14" width="11.42578125" style="68"/>
    <col min="15" max="15" width="39.7109375"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239</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24.95" customHeight="1" x14ac:dyDescent="0.2">
      <c r="A13" s="9">
        <v>1</v>
      </c>
      <c r="B13" s="47" t="s">
        <v>238</v>
      </c>
      <c r="C13" s="10">
        <v>67</v>
      </c>
      <c r="D13" s="47" t="s">
        <v>237</v>
      </c>
      <c r="E13" s="46" t="s">
        <v>236</v>
      </c>
      <c r="F13" s="9" t="s">
        <v>232</v>
      </c>
      <c r="G13" s="65">
        <v>10</v>
      </c>
      <c r="H13" s="65">
        <v>12.5</v>
      </c>
      <c r="I13" s="65">
        <v>14</v>
      </c>
      <c r="J13" s="65">
        <v>14</v>
      </c>
      <c r="K13" s="65" t="s">
        <v>19</v>
      </c>
      <c r="L13" s="14">
        <f>SUM(G13:K13)</f>
        <v>50.5</v>
      </c>
      <c r="M13" s="14">
        <v>63.125</v>
      </c>
      <c r="N13" s="49" t="s">
        <v>20</v>
      </c>
      <c r="O13" s="159" t="s">
        <v>508</v>
      </c>
    </row>
    <row r="14" spans="1:16" ht="24.95" customHeight="1" x14ac:dyDescent="0.2">
      <c r="A14" s="9">
        <v>2</v>
      </c>
      <c r="B14" s="47" t="s">
        <v>235</v>
      </c>
      <c r="C14" s="10">
        <v>166</v>
      </c>
      <c r="D14" s="47" t="s">
        <v>234</v>
      </c>
      <c r="E14" s="46" t="s">
        <v>233</v>
      </c>
      <c r="F14" s="9" t="s">
        <v>232</v>
      </c>
      <c r="G14" s="65">
        <v>10</v>
      </c>
      <c r="H14" s="65">
        <v>12.5</v>
      </c>
      <c r="I14" s="65">
        <v>14</v>
      </c>
      <c r="J14" s="65">
        <v>14</v>
      </c>
      <c r="K14" s="65" t="s">
        <v>19</v>
      </c>
      <c r="L14" s="14">
        <f>SUM(G14:K14)</f>
        <v>50.5</v>
      </c>
      <c r="M14" s="14">
        <v>63.125</v>
      </c>
      <c r="N14" s="49" t="s">
        <v>20</v>
      </c>
      <c r="O14" s="159" t="s">
        <v>509</v>
      </c>
    </row>
    <row r="16" spans="1:16" x14ac:dyDescent="0.2">
      <c r="A16" s="102" t="s">
        <v>494</v>
      </c>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x14ac:dyDescent="0.2">
      <c r="A22" s="102"/>
      <c r="B22" s="102"/>
      <c r="C22" s="102"/>
      <c r="D22" s="102"/>
      <c r="E22" s="102"/>
      <c r="F22" s="102"/>
      <c r="G22" s="102"/>
      <c r="H22" s="102"/>
      <c r="I22" s="102"/>
      <c r="J22" s="102"/>
      <c r="K22" s="102"/>
      <c r="L22" s="102"/>
      <c r="M22" s="102"/>
      <c r="N22" s="102"/>
      <c r="O22" s="102"/>
    </row>
    <row r="23" spans="1:15" ht="15" x14ac:dyDescent="0.2">
      <c r="A23" s="90"/>
      <c r="B23" s="90"/>
      <c r="C23" s="90"/>
      <c r="D23" s="90"/>
      <c r="E23" s="90"/>
      <c r="F23" s="90"/>
      <c r="G23" s="90"/>
      <c r="H23" s="90"/>
      <c r="I23" s="90"/>
      <c r="J23" s="90"/>
      <c r="K23" s="90"/>
      <c r="L23" s="90"/>
      <c r="M23" s="90"/>
      <c r="N23" s="90"/>
      <c r="O23" s="90"/>
    </row>
    <row r="24" spans="1:15" ht="15" x14ac:dyDescent="0.2">
      <c r="A24" s="90"/>
      <c r="B24" s="90"/>
      <c r="C24" s="90"/>
      <c r="D24" s="90"/>
      <c r="E24" s="90"/>
      <c r="F24" s="90"/>
      <c r="G24" s="90"/>
      <c r="H24" s="90"/>
      <c r="I24" s="90"/>
      <c r="J24" s="90"/>
      <c r="K24" s="90"/>
      <c r="L24" s="90"/>
      <c r="M24" s="90"/>
      <c r="N24" s="90"/>
      <c r="O24" s="93" t="s">
        <v>493</v>
      </c>
    </row>
    <row r="25" spans="1:15" ht="15.75" x14ac:dyDescent="0.25">
      <c r="A25" s="29"/>
      <c r="B25" s="29"/>
      <c r="C25" s="29"/>
      <c r="D25" s="29"/>
      <c r="E25" s="29"/>
      <c r="F25" s="29"/>
      <c r="G25" s="29"/>
      <c r="H25" s="29"/>
      <c r="I25" s="29"/>
      <c r="J25" s="29"/>
      <c r="K25" s="29"/>
      <c r="L25" s="29"/>
      <c r="M25" s="29"/>
      <c r="N25" s="91"/>
      <c r="O25" s="92">
        <v>44308</v>
      </c>
    </row>
  </sheetData>
  <mergeCells count="10">
    <mergeCell ref="A16:O22"/>
    <mergeCell ref="A2:C2"/>
    <mergeCell ref="A5:O5"/>
    <mergeCell ref="A6:O6"/>
    <mergeCell ref="A7:O7"/>
    <mergeCell ref="A10:F11"/>
    <mergeCell ref="G10:H11"/>
    <mergeCell ref="I10:K10"/>
    <mergeCell ref="L10:O11"/>
    <mergeCell ref="J11:K11"/>
  </mergeCells>
  <conditionalFormatting sqref="N12">
    <cfRule type="cellIs" dxfId="101" priority="4" operator="equal">
      <formula>"NO CUMPLE"</formula>
    </cfRule>
    <cfRule type="cellIs" dxfId="100" priority="5" operator="equal">
      <formula>"CUMPLE"</formula>
    </cfRule>
  </conditionalFormatting>
  <conditionalFormatting sqref="D13:D14">
    <cfRule type="duplicateValues" dxfId="99" priority="3"/>
  </conditionalFormatting>
  <conditionalFormatting sqref="N13:N14">
    <cfRule type="cellIs" dxfId="98" priority="1" operator="equal">
      <formula>"NO CUMPLE"</formula>
    </cfRule>
    <cfRule type="cellIs" dxfId="97" priority="2" operator="equal">
      <formula>"CUMPLE"</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topLeftCell="L4" workbookViewId="0">
      <selection activeCell="O12" sqref="O12"/>
    </sheetView>
  </sheetViews>
  <sheetFormatPr baseColWidth="10" defaultColWidth="11.42578125" defaultRowHeight="12.75" x14ac:dyDescent="0.2"/>
  <cols>
    <col min="1" max="4" width="11.42578125" style="68"/>
    <col min="5" max="5" width="25.42578125" style="68" customWidth="1"/>
    <col min="6" max="14" width="11.42578125" style="68"/>
    <col min="15" max="15" width="40.85546875"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231</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9" spans="1:16" x14ac:dyDescent="0.2">
      <c r="A9" s="107"/>
      <c r="B9" s="107"/>
      <c r="C9" s="107"/>
      <c r="D9" s="107"/>
      <c r="E9" s="107"/>
      <c r="F9" s="107"/>
      <c r="G9" s="105" t="s">
        <v>0</v>
      </c>
      <c r="H9" s="105"/>
      <c r="I9" s="106" t="s">
        <v>1</v>
      </c>
      <c r="J9" s="106"/>
      <c r="K9" s="106"/>
      <c r="L9" s="107"/>
      <c r="M9" s="107"/>
      <c r="N9" s="107"/>
      <c r="O9" s="107"/>
    </row>
    <row r="10" spans="1:16" ht="33.75" x14ac:dyDescent="0.2">
      <c r="A10" s="107"/>
      <c r="B10" s="107"/>
      <c r="C10" s="107"/>
      <c r="D10" s="107"/>
      <c r="E10" s="107"/>
      <c r="F10" s="107"/>
      <c r="G10" s="105"/>
      <c r="H10" s="105"/>
      <c r="I10" s="1" t="s">
        <v>2</v>
      </c>
      <c r="J10" s="108" t="s">
        <v>3</v>
      </c>
      <c r="K10" s="108"/>
      <c r="L10" s="107"/>
      <c r="M10" s="107"/>
      <c r="N10" s="107"/>
      <c r="O10" s="107"/>
    </row>
    <row r="11" spans="1:16" ht="63" x14ac:dyDescent="0.2">
      <c r="A11" s="2" t="s">
        <v>4</v>
      </c>
      <c r="B11" s="2" t="s">
        <v>5</v>
      </c>
      <c r="C11" s="2" t="s">
        <v>6</v>
      </c>
      <c r="D11" s="2" t="s">
        <v>7</v>
      </c>
      <c r="E11" s="2" t="s">
        <v>8</v>
      </c>
      <c r="F11" s="2" t="s">
        <v>9</v>
      </c>
      <c r="G11" s="3" t="s">
        <v>10</v>
      </c>
      <c r="H11" s="3" t="s">
        <v>11</v>
      </c>
      <c r="I11" s="3" t="s">
        <v>12</v>
      </c>
      <c r="J11" s="3" t="s">
        <v>13</v>
      </c>
      <c r="K11" s="3" t="s">
        <v>14</v>
      </c>
      <c r="L11" s="4" t="s">
        <v>15</v>
      </c>
      <c r="M11" s="4" t="s">
        <v>16</v>
      </c>
      <c r="N11" s="5" t="s">
        <v>17</v>
      </c>
      <c r="O11" s="6" t="s">
        <v>18</v>
      </c>
    </row>
    <row r="12" spans="1:16" ht="38.25" x14ac:dyDescent="0.2">
      <c r="A12" s="13">
        <v>1</v>
      </c>
      <c r="B12" s="74" t="s">
        <v>230</v>
      </c>
      <c r="C12" s="13">
        <v>25</v>
      </c>
      <c r="D12" s="45" t="s">
        <v>229</v>
      </c>
      <c r="E12" s="11" t="s">
        <v>228</v>
      </c>
      <c r="F12" s="45" t="s">
        <v>227</v>
      </c>
      <c r="G12" s="73">
        <v>10</v>
      </c>
      <c r="H12" s="73">
        <v>14</v>
      </c>
      <c r="I12" s="73">
        <v>10</v>
      </c>
      <c r="J12" s="73">
        <v>10</v>
      </c>
      <c r="K12" s="73" t="s">
        <v>19</v>
      </c>
      <c r="L12" s="14">
        <f>SUM(G12:K12)</f>
        <v>44</v>
      </c>
      <c r="M12" s="14">
        <v>55</v>
      </c>
      <c r="N12" s="49" t="s">
        <v>20</v>
      </c>
      <c r="O12" s="160" t="s">
        <v>510</v>
      </c>
    </row>
    <row r="13" spans="1:16" x14ac:dyDescent="0.2">
      <c r="A13" s="71"/>
      <c r="B13" s="71"/>
      <c r="C13" s="71"/>
      <c r="D13" s="12"/>
      <c r="E13" s="72"/>
      <c r="F13" s="71"/>
    </row>
    <row r="14" spans="1:16" x14ac:dyDescent="0.2">
      <c r="A14" s="102" t="s">
        <v>494</v>
      </c>
      <c r="B14" s="102"/>
      <c r="C14" s="102"/>
      <c r="D14" s="102"/>
      <c r="E14" s="102"/>
      <c r="F14" s="102"/>
      <c r="G14" s="102"/>
      <c r="H14" s="102"/>
      <c r="I14" s="102"/>
      <c r="J14" s="102"/>
      <c r="K14" s="102"/>
      <c r="L14" s="102"/>
      <c r="M14" s="102"/>
      <c r="N14" s="102"/>
      <c r="O14" s="102"/>
    </row>
    <row r="15" spans="1:16" x14ac:dyDescent="0.2">
      <c r="A15" s="102"/>
      <c r="B15" s="102"/>
      <c r="C15" s="102"/>
      <c r="D15" s="102"/>
      <c r="E15" s="102"/>
      <c r="F15" s="102"/>
      <c r="G15" s="102"/>
      <c r="H15" s="102"/>
      <c r="I15" s="102"/>
      <c r="J15" s="102"/>
      <c r="K15" s="102"/>
      <c r="L15" s="102"/>
      <c r="M15" s="102"/>
      <c r="N15" s="102"/>
      <c r="O15" s="102"/>
    </row>
    <row r="16" spans="1:16" x14ac:dyDescent="0.2">
      <c r="A16" s="102"/>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ht="15" x14ac:dyDescent="0.2">
      <c r="A21" s="90"/>
      <c r="B21" s="90"/>
      <c r="C21" s="90"/>
      <c r="D21" s="90"/>
      <c r="E21" s="90"/>
      <c r="F21" s="90"/>
      <c r="G21" s="90"/>
      <c r="H21" s="90"/>
      <c r="I21" s="90"/>
      <c r="J21" s="90"/>
      <c r="K21" s="90"/>
      <c r="L21" s="90"/>
      <c r="M21" s="90"/>
      <c r="N21" s="90"/>
      <c r="O21" s="90"/>
    </row>
    <row r="22" spans="1:15" ht="15" x14ac:dyDescent="0.2">
      <c r="A22" s="90"/>
      <c r="B22" s="90"/>
      <c r="C22" s="90"/>
      <c r="D22" s="90"/>
      <c r="E22" s="90"/>
      <c r="F22" s="90"/>
      <c r="G22" s="90"/>
      <c r="H22" s="90"/>
      <c r="I22" s="90"/>
      <c r="J22" s="90"/>
      <c r="K22" s="90"/>
      <c r="L22" s="90"/>
      <c r="M22" s="90"/>
      <c r="N22" s="90"/>
      <c r="O22" s="93" t="s">
        <v>493</v>
      </c>
    </row>
    <row r="23" spans="1:15" ht="15.75" x14ac:dyDescent="0.25">
      <c r="A23" s="29"/>
      <c r="B23" s="29"/>
      <c r="C23" s="29"/>
      <c r="D23" s="29"/>
      <c r="E23" s="29"/>
      <c r="F23" s="29"/>
      <c r="G23" s="29"/>
      <c r="H23" s="29"/>
      <c r="I23" s="29"/>
      <c r="J23" s="29"/>
      <c r="K23" s="29"/>
      <c r="L23" s="29"/>
      <c r="M23" s="29"/>
      <c r="N23" s="91"/>
      <c r="O23" s="92">
        <v>44308</v>
      </c>
    </row>
  </sheetData>
  <mergeCells count="10">
    <mergeCell ref="A14:O20"/>
    <mergeCell ref="A2:C2"/>
    <mergeCell ref="A5:O5"/>
    <mergeCell ref="A6:O6"/>
    <mergeCell ref="A7:O7"/>
    <mergeCell ref="A9:F10"/>
    <mergeCell ref="G9:H10"/>
    <mergeCell ref="I9:K9"/>
    <mergeCell ref="L9:O10"/>
    <mergeCell ref="J10:K10"/>
  </mergeCells>
  <conditionalFormatting sqref="N11">
    <cfRule type="cellIs" dxfId="96" priority="5" operator="equal">
      <formula>"NO CUMPLE"</formula>
    </cfRule>
    <cfRule type="cellIs" dxfId="95" priority="6" operator="equal">
      <formula>"CUMPLE"</formula>
    </cfRule>
  </conditionalFormatting>
  <conditionalFormatting sqref="D13">
    <cfRule type="duplicateValues" dxfId="94" priority="4"/>
  </conditionalFormatting>
  <conditionalFormatting sqref="D12">
    <cfRule type="duplicateValues" dxfId="93" priority="3"/>
  </conditionalFormatting>
  <conditionalFormatting sqref="N12">
    <cfRule type="cellIs" dxfId="92" priority="1" operator="equal">
      <formula>"NO CUMPLE"</formula>
    </cfRule>
    <cfRule type="cellIs" dxfId="91" priority="2" operator="equal">
      <formula>"CUMPLE"</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zoomScale="68" zoomScaleNormal="68" workbookViewId="0">
      <selection activeCell="H16" sqref="H16"/>
    </sheetView>
  </sheetViews>
  <sheetFormatPr baseColWidth="10" defaultRowHeight="12.75" x14ac:dyDescent="0.2"/>
  <cols>
    <col min="15" max="15" width="20" customWidth="1"/>
    <col min="16" max="16" width="29.85546875" customWidth="1"/>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68</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ht="12.75" customHeight="1" x14ac:dyDescent="0.2">
      <c r="A10" s="109"/>
      <c r="B10" s="110"/>
      <c r="C10" s="110"/>
      <c r="D10" s="110"/>
      <c r="E10" s="110"/>
      <c r="F10" s="110"/>
      <c r="G10" s="111"/>
      <c r="H10" s="105" t="s">
        <v>0</v>
      </c>
      <c r="I10" s="105"/>
      <c r="J10" s="106" t="s">
        <v>1</v>
      </c>
      <c r="K10" s="106"/>
      <c r="L10" s="106"/>
      <c r="M10" s="107"/>
      <c r="N10" s="107"/>
      <c r="O10" s="107"/>
      <c r="P10" s="107"/>
    </row>
    <row r="11" spans="1:16" ht="33.75" x14ac:dyDescent="0.2">
      <c r="A11" s="112"/>
      <c r="B11" s="113"/>
      <c r="C11" s="113"/>
      <c r="D11" s="113"/>
      <c r="E11" s="113"/>
      <c r="F11" s="113"/>
      <c r="G11" s="114"/>
      <c r="H11" s="105"/>
      <c r="I11" s="105"/>
      <c r="J11" s="1" t="s">
        <v>2</v>
      </c>
      <c r="K11" s="108" t="s">
        <v>3</v>
      </c>
      <c r="L11" s="108"/>
      <c r="M11" s="107"/>
      <c r="N11" s="107"/>
      <c r="O11" s="107"/>
      <c r="P11" s="107"/>
    </row>
    <row r="12" spans="1:16" ht="63" x14ac:dyDescent="0.2">
      <c r="A12" s="2" t="s">
        <v>4</v>
      </c>
      <c r="B12" s="2" t="s">
        <v>5</v>
      </c>
      <c r="C12" s="2" t="s">
        <v>6</v>
      </c>
      <c r="D12" s="2" t="s">
        <v>7</v>
      </c>
      <c r="E12" s="2" t="s">
        <v>8</v>
      </c>
      <c r="F12" s="2" t="s">
        <v>9</v>
      </c>
      <c r="G12" s="2" t="s">
        <v>76</v>
      </c>
      <c r="H12" s="3" t="s">
        <v>10</v>
      </c>
      <c r="I12" s="3" t="s">
        <v>11</v>
      </c>
      <c r="J12" s="3" t="s">
        <v>12</v>
      </c>
      <c r="K12" s="3" t="s">
        <v>13</v>
      </c>
      <c r="L12" s="3" t="s">
        <v>14</v>
      </c>
      <c r="M12" s="4" t="s">
        <v>15</v>
      </c>
      <c r="N12" s="4" t="s">
        <v>16</v>
      </c>
      <c r="O12" s="5" t="s">
        <v>17</v>
      </c>
      <c r="P12" s="6" t="s">
        <v>18</v>
      </c>
    </row>
    <row r="13" spans="1:16" ht="24.95" customHeight="1" x14ac:dyDescent="0.25">
      <c r="A13" s="115" t="s">
        <v>495</v>
      </c>
      <c r="B13" s="116"/>
      <c r="C13" s="116"/>
      <c r="D13" s="116"/>
      <c r="E13" s="116"/>
      <c r="F13" s="116"/>
      <c r="G13" s="116"/>
      <c r="H13" s="116"/>
      <c r="I13" s="116"/>
      <c r="J13" s="116"/>
      <c r="K13" s="116"/>
      <c r="L13" s="116"/>
      <c r="M13" s="116"/>
      <c r="N13" s="116"/>
      <c r="O13" s="116"/>
      <c r="P13" s="117"/>
    </row>
    <row r="14" spans="1:16" ht="24.95" customHeight="1" x14ac:dyDescent="0.2"/>
    <row r="15" spans="1:16" ht="24.95" customHeight="1" x14ac:dyDescent="0.2"/>
    <row r="16" spans="1:16" ht="24.95" customHeight="1" x14ac:dyDescent="0.2"/>
    <row r="17" ht="24.95" customHeight="1" x14ac:dyDescent="0.2"/>
    <row r="18" ht="24.95" customHeight="1" x14ac:dyDescent="0.2"/>
    <row r="19" ht="24.95" customHeight="1" x14ac:dyDescent="0.2"/>
    <row r="20" ht="24.95" customHeight="1" x14ac:dyDescent="0.2"/>
  </sheetData>
  <mergeCells count="10">
    <mergeCell ref="A13:P13"/>
    <mergeCell ref="A2:C2"/>
    <mergeCell ref="A5:O5"/>
    <mergeCell ref="A6:O6"/>
    <mergeCell ref="A7:O7"/>
    <mergeCell ref="H10:I11"/>
    <mergeCell ref="J10:L10"/>
    <mergeCell ref="M10:P11"/>
    <mergeCell ref="K11:L11"/>
    <mergeCell ref="A10:G11"/>
  </mergeCells>
  <conditionalFormatting sqref="O12">
    <cfRule type="cellIs" dxfId="90" priority="29" operator="equal">
      <formula>"NO CUMPLE"</formula>
    </cfRule>
    <cfRule type="cellIs" dxfId="89" priority="30" operator="equal">
      <formula>"CUMPLE"</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M9" workbookViewId="0">
      <selection activeCell="O13" sqref="O13"/>
    </sheetView>
  </sheetViews>
  <sheetFormatPr baseColWidth="10" defaultColWidth="11.42578125" defaultRowHeight="12.75" x14ac:dyDescent="0.2"/>
  <cols>
    <col min="1" max="4" width="11.42578125" style="68"/>
    <col min="5" max="5" width="14" style="68" bestFit="1" customWidth="1"/>
    <col min="6" max="14" width="11.42578125" style="68"/>
    <col min="15" max="15" width="41"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244</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9" spans="1:16" x14ac:dyDescent="0.2">
      <c r="A9" s="107"/>
      <c r="B9" s="107"/>
      <c r="C9" s="107"/>
      <c r="D9" s="107"/>
      <c r="E9" s="107"/>
      <c r="F9" s="107"/>
      <c r="G9" s="105" t="s">
        <v>0</v>
      </c>
      <c r="H9" s="105"/>
      <c r="I9" s="106" t="s">
        <v>1</v>
      </c>
      <c r="J9" s="106"/>
      <c r="K9" s="106"/>
      <c r="L9" s="107"/>
      <c r="M9" s="107"/>
      <c r="N9" s="107"/>
      <c r="O9" s="107"/>
    </row>
    <row r="10" spans="1:16" ht="33.75" x14ac:dyDescent="0.2">
      <c r="A10" s="107"/>
      <c r="B10" s="107"/>
      <c r="C10" s="107"/>
      <c r="D10" s="107"/>
      <c r="E10" s="107"/>
      <c r="F10" s="107"/>
      <c r="G10" s="105"/>
      <c r="H10" s="105"/>
      <c r="I10" s="1" t="s">
        <v>2</v>
      </c>
      <c r="J10" s="108" t="s">
        <v>3</v>
      </c>
      <c r="K10" s="108"/>
      <c r="L10" s="107"/>
      <c r="M10" s="107"/>
      <c r="N10" s="107"/>
      <c r="O10" s="107"/>
    </row>
    <row r="11" spans="1:16" ht="63" x14ac:dyDescent="0.2">
      <c r="A11" s="2" t="s">
        <v>4</v>
      </c>
      <c r="B11" s="2" t="s">
        <v>5</v>
      </c>
      <c r="C11" s="2" t="s">
        <v>6</v>
      </c>
      <c r="D11" s="2" t="s">
        <v>7</v>
      </c>
      <c r="E11" s="2" t="s">
        <v>8</v>
      </c>
      <c r="F11" s="2" t="s">
        <v>9</v>
      </c>
      <c r="G11" s="3" t="s">
        <v>10</v>
      </c>
      <c r="H11" s="3" t="s">
        <v>11</v>
      </c>
      <c r="I11" s="3" t="s">
        <v>12</v>
      </c>
      <c r="J11" s="3" t="s">
        <v>13</v>
      </c>
      <c r="K11" s="3" t="s">
        <v>14</v>
      </c>
      <c r="L11" s="4" t="s">
        <v>15</v>
      </c>
      <c r="M11" s="4" t="s">
        <v>16</v>
      </c>
      <c r="N11" s="5" t="s">
        <v>17</v>
      </c>
      <c r="O11" s="6" t="s">
        <v>18</v>
      </c>
    </row>
    <row r="12" spans="1:16" ht="36" customHeight="1" x14ac:dyDescent="0.2">
      <c r="A12" s="13">
        <v>1</v>
      </c>
      <c r="B12" s="47" t="s">
        <v>243</v>
      </c>
      <c r="C12" s="13">
        <v>38</v>
      </c>
      <c r="D12" s="45" t="s">
        <v>242</v>
      </c>
      <c r="E12" s="11" t="s">
        <v>241</v>
      </c>
      <c r="F12" s="45" t="s">
        <v>240</v>
      </c>
      <c r="G12" s="73">
        <v>12.5</v>
      </c>
      <c r="H12" s="73" t="s">
        <v>19</v>
      </c>
      <c r="I12" s="73">
        <v>14</v>
      </c>
      <c r="J12" s="73">
        <v>14</v>
      </c>
      <c r="K12" s="73" t="s">
        <v>19</v>
      </c>
      <c r="L12" s="14">
        <f>SUM(G12:K12)</f>
        <v>40.5</v>
      </c>
      <c r="M12" s="14">
        <v>67.22999999999999</v>
      </c>
      <c r="N12" s="77" t="s">
        <v>20</v>
      </c>
      <c r="O12" s="160" t="s">
        <v>542</v>
      </c>
    </row>
    <row r="14" spans="1:16" x14ac:dyDescent="0.2">
      <c r="A14" s="102" t="s">
        <v>494</v>
      </c>
      <c r="B14" s="102"/>
      <c r="C14" s="102"/>
      <c r="D14" s="102"/>
      <c r="E14" s="102"/>
      <c r="F14" s="102"/>
      <c r="G14" s="102"/>
      <c r="H14" s="102"/>
      <c r="I14" s="102"/>
      <c r="J14" s="102"/>
      <c r="K14" s="102"/>
      <c r="L14" s="102"/>
      <c r="M14" s="102"/>
      <c r="N14" s="102"/>
      <c r="O14" s="102"/>
    </row>
    <row r="15" spans="1:16" x14ac:dyDescent="0.2">
      <c r="A15" s="102"/>
      <c r="B15" s="102"/>
      <c r="C15" s="102"/>
      <c r="D15" s="102"/>
      <c r="E15" s="102"/>
      <c r="F15" s="102"/>
      <c r="G15" s="102"/>
      <c r="H15" s="102"/>
      <c r="I15" s="102"/>
      <c r="J15" s="102"/>
      <c r="K15" s="102"/>
      <c r="L15" s="102"/>
      <c r="M15" s="102"/>
      <c r="N15" s="102"/>
      <c r="O15" s="102"/>
    </row>
    <row r="16" spans="1:16" x14ac:dyDescent="0.2">
      <c r="A16" s="102"/>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ht="15" x14ac:dyDescent="0.2">
      <c r="A21" s="90"/>
      <c r="B21" s="90"/>
      <c r="C21" s="90"/>
      <c r="D21" s="90"/>
      <c r="E21" s="90"/>
      <c r="F21" s="90"/>
      <c r="G21" s="90"/>
      <c r="H21" s="90"/>
      <c r="I21" s="90"/>
      <c r="J21" s="90"/>
      <c r="K21" s="90"/>
      <c r="L21" s="90"/>
      <c r="M21" s="90"/>
      <c r="N21" s="90"/>
      <c r="O21" s="90"/>
    </row>
    <row r="22" spans="1:15" ht="15" x14ac:dyDescent="0.2">
      <c r="A22" s="90"/>
      <c r="B22" s="90"/>
      <c r="C22" s="90"/>
      <c r="D22" s="90"/>
      <c r="E22" s="90"/>
      <c r="F22" s="90"/>
      <c r="G22" s="90"/>
      <c r="H22" s="90"/>
      <c r="I22" s="90"/>
      <c r="J22" s="90"/>
      <c r="K22" s="90"/>
      <c r="L22" s="90"/>
      <c r="M22" s="90"/>
      <c r="N22" s="90"/>
      <c r="O22" s="93" t="s">
        <v>493</v>
      </c>
    </row>
    <row r="23" spans="1:15" ht="15.75" x14ac:dyDescent="0.25">
      <c r="A23" s="29"/>
      <c r="B23" s="29"/>
      <c r="C23" s="29"/>
      <c r="D23" s="29"/>
      <c r="E23" s="29"/>
      <c r="F23" s="29"/>
      <c r="G23" s="29"/>
      <c r="H23" s="29"/>
      <c r="I23" s="29"/>
      <c r="J23" s="29"/>
      <c r="K23" s="29"/>
      <c r="L23" s="29"/>
      <c r="M23" s="29"/>
      <c r="N23" s="91"/>
      <c r="O23" s="92">
        <v>44308</v>
      </c>
    </row>
  </sheetData>
  <mergeCells count="10">
    <mergeCell ref="A14:O20"/>
    <mergeCell ref="A2:C2"/>
    <mergeCell ref="A5:O5"/>
    <mergeCell ref="A6:O6"/>
    <mergeCell ref="A7:O7"/>
    <mergeCell ref="A9:F10"/>
    <mergeCell ref="G9:H10"/>
    <mergeCell ref="I9:K9"/>
    <mergeCell ref="L9:O10"/>
    <mergeCell ref="J10:K10"/>
  </mergeCells>
  <conditionalFormatting sqref="N11">
    <cfRule type="cellIs" dxfId="88" priority="4" operator="equal">
      <formula>"NO CUMPLE"</formula>
    </cfRule>
    <cfRule type="cellIs" dxfId="87" priority="5" operator="equal">
      <formula>"CUMPLE"</formula>
    </cfRule>
  </conditionalFormatting>
  <conditionalFormatting sqref="N12">
    <cfRule type="cellIs" dxfId="86" priority="1" operator="equal">
      <formula>"NO CUMPLE"</formula>
    </cfRule>
    <cfRule type="cellIs" dxfId="85" priority="2" operator="equal">
      <formula>"CUMPLE"</formula>
    </cfRule>
  </conditionalFormatting>
  <conditionalFormatting sqref="D12">
    <cfRule type="duplicateValues" dxfId="84" priority="86"/>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topLeftCell="L12" workbookViewId="0">
      <selection activeCell="O14" sqref="O14"/>
    </sheetView>
  </sheetViews>
  <sheetFormatPr baseColWidth="10" defaultColWidth="11.42578125" defaultRowHeight="12.75" x14ac:dyDescent="0.2"/>
  <cols>
    <col min="1" max="4" width="11.42578125" style="68"/>
    <col min="5" max="5" width="19.7109375" style="68" customWidth="1"/>
    <col min="6" max="14" width="11.42578125" style="68"/>
    <col min="15" max="15" width="41"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254</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0" spans="1:16" x14ac:dyDescent="0.2">
      <c r="A10" s="107"/>
      <c r="B10" s="107"/>
      <c r="C10" s="107"/>
      <c r="D10" s="107"/>
      <c r="E10" s="107"/>
      <c r="F10" s="107"/>
      <c r="G10" s="105" t="s">
        <v>0</v>
      </c>
      <c r="H10" s="105"/>
      <c r="I10" s="106" t="s">
        <v>1</v>
      </c>
      <c r="J10" s="106"/>
      <c r="K10" s="106"/>
      <c r="L10" s="107"/>
      <c r="M10" s="107"/>
      <c r="N10" s="107"/>
      <c r="O10" s="107"/>
    </row>
    <row r="11" spans="1:16" ht="33.75" x14ac:dyDescent="0.2">
      <c r="A11" s="107"/>
      <c r="B11" s="107"/>
      <c r="C11" s="107"/>
      <c r="D11" s="107"/>
      <c r="E11" s="107"/>
      <c r="F11" s="107"/>
      <c r="G11" s="105"/>
      <c r="H11" s="105"/>
      <c r="I11" s="1" t="s">
        <v>2</v>
      </c>
      <c r="J11" s="108" t="s">
        <v>3</v>
      </c>
      <c r="K11" s="108"/>
      <c r="L11" s="107"/>
      <c r="M11" s="107"/>
      <c r="N11" s="107"/>
      <c r="O11" s="107"/>
    </row>
    <row r="12" spans="1:16" ht="63" x14ac:dyDescent="0.2">
      <c r="A12" s="2" t="s">
        <v>4</v>
      </c>
      <c r="B12" s="2" t="s">
        <v>5</v>
      </c>
      <c r="C12" s="2" t="s">
        <v>6</v>
      </c>
      <c r="D12" s="2" t="s">
        <v>7</v>
      </c>
      <c r="E12" s="2" t="s">
        <v>8</v>
      </c>
      <c r="F12" s="2" t="s">
        <v>9</v>
      </c>
      <c r="G12" s="3" t="s">
        <v>10</v>
      </c>
      <c r="H12" s="3" t="s">
        <v>11</v>
      </c>
      <c r="I12" s="3" t="s">
        <v>12</v>
      </c>
      <c r="J12" s="3" t="s">
        <v>13</v>
      </c>
      <c r="K12" s="3" t="s">
        <v>14</v>
      </c>
      <c r="L12" s="4" t="s">
        <v>15</v>
      </c>
      <c r="M12" s="4" t="s">
        <v>16</v>
      </c>
      <c r="N12" s="5" t="s">
        <v>17</v>
      </c>
      <c r="O12" s="6" t="s">
        <v>18</v>
      </c>
    </row>
    <row r="13" spans="1:16" ht="36" x14ac:dyDescent="0.2">
      <c r="A13" s="78">
        <v>1</v>
      </c>
      <c r="B13" s="70" t="s">
        <v>253</v>
      </c>
      <c r="C13" s="78">
        <v>53</v>
      </c>
      <c r="D13" s="45" t="s">
        <v>252</v>
      </c>
      <c r="E13" s="46" t="s">
        <v>251</v>
      </c>
      <c r="F13" s="45" t="s">
        <v>250</v>
      </c>
      <c r="G13" s="76">
        <v>10</v>
      </c>
      <c r="H13" s="76">
        <v>14</v>
      </c>
      <c r="I13" s="76">
        <v>14</v>
      </c>
      <c r="J13" s="76">
        <v>14</v>
      </c>
      <c r="K13" s="76">
        <v>10</v>
      </c>
      <c r="L13" s="75">
        <f>SUM(G13:K13)</f>
        <v>62</v>
      </c>
      <c r="M13" s="75">
        <v>62</v>
      </c>
      <c r="N13" s="49" t="s">
        <v>20</v>
      </c>
      <c r="O13" s="160" t="s">
        <v>541</v>
      </c>
    </row>
    <row r="15" spans="1:16" x14ac:dyDescent="0.2">
      <c r="A15" s="102" t="s">
        <v>494</v>
      </c>
      <c r="B15" s="102"/>
      <c r="C15" s="102"/>
      <c r="D15" s="102"/>
      <c r="E15" s="102"/>
      <c r="F15" s="102"/>
      <c r="G15" s="102"/>
      <c r="H15" s="102"/>
      <c r="I15" s="102"/>
      <c r="J15" s="102"/>
      <c r="K15" s="102"/>
      <c r="L15" s="102"/>
      <c r="M15" s="102"/>
      <c r="N15" s="102"/>
      <c r="O15" s="102"/>
    </row>
    <row r="16" spans="1:16" x14ac:dyDescent="0.2">
      <c r="A16" s="102"/>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ht="15" x14ac:dyDescent="0.2">
      <c r="A22" s="90"/>
      <c r="B22" s="90"/>
      <c r="C22" s="90"/>
      <c r="D22" s="90"/>
      <c r="E22" s="90"/>
      <c r="F22" s="90"/>
      <c r="G22" s="90"/>
      <c r="H22" s="90"/>
      <c r="I22" s="90"/>
      <c r="J22" s="90"/>
      <c r="K22" s="90"/>
      <c r="L22" s="90"/>
      <c r="M22" s="90"/>
      <c r="N22" s="90"/>
      <c r="O22" s="90"/>
    </row>
    <row r="23" spans="1:15" ht="15" x14ac:dyDescent="0.2">
      <c r="A23" s="90"/>
      <c r="B23" s="90"/>
      <c r="C23" s="90"/>
      <c r="D23" s="90"/>
      <c r="E23" s="90"/>
      <c r="F23" s="90"/>
      <c r="G23" s="90"/>
      <c r="H23" s="90"/>
      <c r="I23" s="90"/>
      <c r="J23" s="90"/>
      <c r="K23" s="90"/>
      <c r="L23" s="90"/>
      <c r="M23" s="90"/>
      <c r="N23" s="90"/>
      <c r="O23" s="93" t="s">
        <v>493</v>
      </c>
    </row>
    <row r="24" spans="1:15" ht="15.75" x14ac:dyDescent="0.25">
      <c r="A24" s="29"/>
      <c r="B24" s="29"/>
      <c r="C24" s="29"/>
      <c r="D24" s="29"/>
      <c r="E24" s="29"/>
      <c r="F24" s="29"/>
      <c r="G24" s="29"/>
      <c r="H24" s="29"/>
      <c r="I24" s="29"/>
      <c r="J24" s="29"/>
      <c r="K24" s="29"/>
      <c r="L24" s="29"/>
      <c r="M24" s="29"/>
      <c r="N24" s="91"/>
      <c r="O24" s="92">
        <v>44308</v>
      </c>
    </row>
  </sheetData>
  <mergeCells count="10">
    <mergeCell ref="A15:O21"/>
    <mergeCell ref="A2:C2"/>
    <mergeCell ref="A5:O5"/>
    <mergeCell ref="A6:O6"/>
    <mergeCell ref="A7:O7"/>
    <mergeCell ref="A10:F11"/>
    <mergeCell ref="G10:H11"/>
    <mergeCell ref="I10:K10"/>
    <mergeCell ref="L10:O11"/>
    <mergeCell ref="J11:K11"/>
  </mergeCells>
  <conditionalFormatting sqref="N12">
    <cfRule type="cellIs" dxfId="83" priority="4" operator="equal">
      <formula>"NO CUMPLE"</formula>
    </cfRule>
    <cfRule type="cellIs" dxfId="82" priority="5" operator="equal">
      <formula>"CUMPLE"</formula>
    </cfRule>
  </conditionalFormatting>
  <conditionalFormatting sqref="D13">
    <cfRule type="duplicateValues" dxfId="81" priority="3"/>
  </conditionalFormatting>
  <conditionalFormatting sqref="N13">
    <cfRule type="cellIs" dxfId="80" priority="1" operator="equal">
      <formula>"NO CUMPLE"</formula>
    </cfRule>
    <cfRule type="cellIs" dxfId="79" priority="2" operator="equal">
      <formula>"CUMPLE"</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5"/>
  <sheetViews>
    <sheetView topLeftCell="L13" workbookViewId="0">
      <selection activeCell="P14" sqref="P14"/>
    </sheetView>
  </sheetViews>
  <sheetFormatPr baseColWidth="10" defaultColWidth="11.42578125" defaultRowHeight="12.75" x14ac:dyDescent="0.2"/>
  <cols>
    <col min="1" max="14" width="11.42578125" style="68"/>
    <col min="15" max="15" width="41" style="68" bestFit="1" customWidth="1"/>
    <col min="16" max="16384" width="11.42578125" style="68"/>
  </cols>
  <sheetData>
    <row r="1" spans="1:16" ht="24" customHeight="1" x14ac:dyDescent="0.25">
      <c r="A1" s="17"/>
      <c r="B1" s="18"/>
      <c r="C1" s="19"/>
      <c r="D1" s="20"/>
      <c r="E1" s="20"/>
      <c r="F1" s="20"/>
      <c r="G1" s="21"/>
      <c r="H1" s="22"/>
      <c r="I1" s="21"/>
      <c r="J1" s="23"/>
      <c r="K1" s="24"/>
    </row>
    <row r="2" spans="1:16" ht="24" customHeight="1" x14ac:dyDescent="0.25">
      <c r="A2" s="103"/>
      <c r="B2" s="103"/>
      <c r="C2" s="103"/>
      <c r="D2" s="20"/>
      <c r="E2" s="20"/>
      <c r="F2" s="20"/>
      <c r="G2" s="21"/>
      <c r="H2" s="22"/>
      <c r="I2" s="21"/>
      <c r="J2" s="23"/>
      <c r="K2" s="24"/>
    </row>
    <row r="3" spans="1:16" ht="24" customHeight="1" x14ac:dyDescent="0.25">
      <c r="A3" s="17"/>
      <c r="B3" s="18"/>
      <c r="C3" s="19"/>
      <c r="D3" s="20"/>
      <c r="E3" s="20"/>
      <c r="F3" s="20"/>
      <c r="G3" s="21"/>
      <c r="H3" s="22"/>
      <c r="I3" s="21"/>
      <c r="J3" s="23"/>
      <c r="K3" s="24"/>
    </row>
    <row r="4" spans="1:16" ht="24" customHeight="1" x14ac:dyDescent="0.25">
      <c r="A4" s="17"/>
      <c r="B4" s="18"/>
      <c r="C4" s="19"/>
      <c r="D4" s="20"/>
      <c r="E4" s="20"/>
      <c r="F4" s="20"/>
      <c r="G4" s="21"/>
      <c r="H4" s="22"/>
      <c r="I4" s="21"/>
      <c r="J4" s="23"/>
      <c r="K4" s="24"/>
    </row>
    <row r="5" spans="1:16" ht="23.25" customHeight="1" x14ac:dyDescent="0.35">
      <c r="A5" s="104" t="s">
        <v>75</v>
      </c>
      <c r="B5" s="104"/>
      <c r="C5" s="104"/>
      <c r="D5" s="104"/>
      <c r="E5" s="104"/>
      <c r="F5" s="104"/>
      <c r="G5" s="104"/>
      <c r="H5" s="104"/>
      <c r="I5" s="104"/>
      <c r="J5" s="104"/>
      <c r="K5" s="104"/>
      <c r="L5" s="104"/>
      <c r="M5" s="104"/>
      <c r="N5" s="104"/>
      <c r="O5" s="104"/>
      <c r="P5" s="25"/>
    </row>
    <row r="6" spans="1:16" ht="23.25" customHeight="1" x14ac:dyDescent="0.35">
      <c r="A6" s="104" t="s">
        <v>249</v>
      </c>
      <c r="B6" s="104"/>
      <c r="C6" s="104"/>
      <c r="D6" s="104"/>
      <c r="E6" s="104"/>
      <c r="F6" s="104"/>
      <c r="G6" s="104"/>
      <c r="H6" s="104"/>
      <c r="I6" s="104"/>
      <c r="J6" s="104"/>
      <c r="K6" s="104"/>
      <c r="L6" s="104"/>
      <c r="M6" s="104"/>
      <c r="N6" s="104"/>
      <c r="O6" s="104"/>
      <c r="P6" s="25"/>
    </row>
    <row r="7" spans="1:16" ht="15.75" x14ac:dyDescent="0.25">
      <c r="A7" s="99" t="s">
        <v>69</v>
      </c>
      <c r="B7" s="99"/>
      <c r="C7" s="99"/>
      <c r="D7" s="99"/>
      <c r="E7" s="99"/>
      <c r="F7" s="99"/>
      <c r="G7" s="99"/>
      <c r="H7" s="99"/>
      <c r="I7" s="99"/>
      <c r="J7" s="99"/>
      <c r="K7" s="99"/>
      <c r="L7" s="99"/>
      <c r="M7" s="99"/>
      <c r="N7" s="99"/>
      <c r="O7" s="99"/>
      <c r="P7" s="26"/>
    </row>
    <row r="11" spans="1:16" x14ac:dyDescent="0.2">
      <c r="A11" s="107"/>
      <c r="B11" s="107"/>
      <c r="C11" s="107"/>
      <c r="D11" s="107"/>
      <c r="E11" s="107"/>
      <c r="F11" s="107"/>
      <c r="G11" s="105" t="s">
        <v>0</v>
      </c>
      <c r="H11" s="105"/>
      <c r="I11" s="106" t="s">
        <v>1</v>
      </c>
      <c r="J11" s="106"/>
      <c r="K11" s="106"/>
      <c r="L11" s="107"/>
      <c r="M11" s="107"/>
      <c r="N11" s="107"/>
      <c r="O11" s="107"/>
    </row>
    <row r="12" spans="1:16" ht="33.75" x14ac:dyDescent="0.2">
      <c r="A12" s="107"/>
      <c r="B12" s="107"/>
      <c r="C12" s="107"/>
      <c r="D12" s="107"/>
      <c r="E12" s="107"/>
      <c r="F12" s="107"/>
      <c r="G12" s="105"/>
      <c r="H12" s="105"/>
      <c r="I12" s="1" t="s">
        <v>2</v>
      </c>
      <c r="J12" s="108" t="s">
        <v>3</v>
      </c>
      <c r="K12" s="108"/>
      <c r="L12" s="107"/>
      <c r="M12" s="107"/>
      <c r="N12" s="107"/>
      <c r="O12" s="107"/>
    </row>
    <row r="13" spans="1:16" ht="63" x14ac:dyDescent="0.2">
      <c r="A13" s="2" t="s">
        <v>4</v>
      </c>
      <c r="B13" s="2" t="s">
        <v>5</v>
      </c>
      <c r="C13" s="2" t="s">
        <v>6</v>
      </c>
      <c r="D13" s="2" t="s">
        <v>7</v>
      </c>
      <c r="E13" s="2" t="s">
        <v>8</v>
      </c>
      <c r="F13" s="2" t="s">
        <v>9</v>
      </c>
      <c r="G13" s="3" t="s">
        <v>10</v>
      </c>
      <c r="H13" s="3" t="s">
        <v>11</v>
      </c>
      <c r="I13" s="3" t="s">
        <v>12</v>
      </c>
      <c r="J13" s="3" t="s">
        <v>13</v>
      </c>
      <c r="K13" s="3" t="s">
        <v>14</v>
      </c>
      <c r="L13" s="4" t="s">
        <v>15</v>
      </c>
      <c r="M13" s="4" t="s">
        <v>16</v>
      </c>
      <c r="N13" s="5" t="s">
        <v>17</v>
      </c>
      <c r="O13" s="6" t="s">
        <v>18</v>
      </c>
    </row>
    <row r="14" spans="1:16" ht="48" x14ac:dyDescent="0.2">
      <c r="A14" s="13">
        <v>1</v>
      </c>
      <c r="B14" s="47" t="s">
        <v>248</v>
      </c>
      <c r="C14" s="13">
        <v>64</v>
      </c>
      <c r="D14" s="45" t="s">
        <v>247</v>
      </c>
      <c r="E14" s="11" t="s">
        <v>246</v>
      </c>
      <c r="F14" s="45" t="s">
        <v>245</v>
      </c>
      <c r="G14" s="73">
        <v>10</v>
      </c>
      <c r="H14" s="73">
        <v>14</v>
      </c>
      <c r="I14" s="73">
        <v>10</v>
      </c>
      <c r="J14" s="73">
        <v>10</v>
      </c>
      <c r="K14" s="73">
        <v>12.5</v>
      </c>
      <c r="L14" s="14">
        <f>SUM(G14:K14)</f>
        <v>56.5</v>
      </c>
      <c r="M14" s="14">
        <v>56.5</v>
      </c>
      <c r="N14" s="49" t="s">
        <v>20</v>
      </c>
      <c r="O14" s="160" t="s">
        <v>511</v>
      </c>
    </row>
    <row r="16" spans="1:16" x14ac:dyDescent="0.2">
      <c r="A16" s="102" t="s">
        <v>494</v>
      </c>
      <c r="B16" s="102"/>
      <c r="C16" s="102"/>
      <c r="D16" s="102"/>
      <c r="E16" s="102"/>
      <c r="F16" s="102"/>
      <c r="G16" s="102"/>
      <c r="H16" s="102"/>
      <c r="I16" s="102"/>
      <c r="J16" s="102"/>
      <c r="K16" s="102"/>
      <c r="L16" s="102"/>
      <c r="M16" s="102"/>
      <c r="N16" s="102"/>
      <c r="O16" s="102"/>
    </row>
    <row r="17" spans="1:15" x14ac:dyDescent="0.2">
      <c r="A17" s="102"/>
      <c r="B17" s="102"/>
      <c r="C17" s="102"/>
      <c r="D17" s="102"/>
      <c r="E17" s="102"/>
      <c r="F17" s="102"/>
      <c r="G17" s="102"/>
      <c r="H17" s="102"/>
      <c r="I17" s="102"/>
      <c r="J17" s="102"/>
      <c r="K17" s="102"/>
      <c r="L17" s="102"/>
      <c r="M17" s="102"/>
      <c r="N17" s="102"/>
      <c r="O17" s="102"/>
    </row>
    <row r="18" spans="1:15" x14ac:dyDescent="0.2">
      <c r="A18" s="102"/>
      <c r="B18" s="102"/>
      <c r="C18" s="102"/>
      <c r="D18" s="102"/>
      <c r="E18" s="102"/>
      <c r="F18" s="102"/>
      <c r="G18" s="102"/>
      <c r="H18" s="102"/>
      <c r="I18" s="102"/>
      <c r="J18" s="102"/>
      <c r="K18" s="102"/>
      <c r="L18" s="102"/>
      <c r="M18" s="102"/>
      <c r="N18" s="102"/>
      <c r="O18" s="102"/>
    </row>
    <row r="19" spans="1:15" x14ac:dyDescent="0.2">
      <c r="A19" s="102"/>
      <c r="B19" s="102"/>
      <c r="C19" s="102"/>
      <c r="D19" s="102"/>
      <c r="E19" s="102"/>
      <c r="F19" s="102"/>
      <c r="G19" s="102"/>
      <c r="H19" s="102"/>
      <c r="I19" s="102"/>
      <c r="J19" s="102"/>
      <c r="K19" s="102"/>
      <c r="L19" s="102"/>
      <c r="M19" s="102"/>
      <c r="N19" s="102"/>
      <c r="O19" s="102"/>
    </row>
    <row r="20" spans="1:15" x14ac:dyDescent="0.2">
      <c r="A20" s="102"/>
      <c r="B20" s="102"/>
      <c r="C20" s="102"/>
      <c r="D20" s="102"/>
      <c r="E20" s="102"/>
      <c r="F20" s="102"/>
      <c r="G20" s="102"/>
      <c r="H20" s="102"/>
      <c r="I20" s="102"/>
      <c r="J20" s="102"/>
      <c r="K20" s="102"/>
      <c r="L20" s="102"/>
      <c r="M20" s="102"/>
      <c r="N20" s="102"/>
      <c r="O20" s="102"/>
    </row>
    <row r="21" spans="1:15" x14ac:dyDescent="0.2">
      <c r="A21" s="102"/>
      <c r="B21" s="102"/>
      <c r="C21" s="102"/>
      <c r="D21" s="102"/>
      <c r="E21" s="102"/>
      <c r="F21" s="102"/>
      <c r="G21" s="102"/>
      <c r="H21" s="102"/>
      <c r="I21" s="102"/>
      <c r="J21" s="102"/>
      <c r="K21" s="102"/>
      <c r="L21" s="102"/>
      <c r="M21" s="102"/>
      <c r="N21" s="102"/>
      <c r="O21" s="102"/>
    </row>
    <row r="22" spans="1:15" x14ac:dyDescent="0.2">
      <c r="A22" s="102"/>
      <c r="B22" s="102"/>
      <c r="C22" s="102"/>
      <c r="D22" s="102"/>
      <c r="E22" s="102"/>
      <c r="F22" s="102"/>
      <c r="G22" s="102"/>
      <c r="H22" s="102"/>
      <c r="I22" s="102"/>
      <c r="J22" s="102"/>
      <c r="K22" s="102"/>
      <c r="L22" s="102"/>
      <c r="M22" s="102"/>
      <c r="N22" s="102"/>
      <c r="O22" s="102"/>
    </row>
    <row r="23" spans="1:15" ht="15" x14ac:dyDescent="0.2">
      <c r="A23" s="90"/>
      <c r="B23" s="90"/>
      <c r="C23" s="90"/>
      <c r="D23" s="90"/>
      <c r="E23" s="90"/>
      <c r="F23" s="90"/>
      <c r="G23" s="90"/>
      <c r="H23" s="90"/>
      <c r="I23" s="90"/>
      <c r="J23" s="90"/>
      <c r="K23" s="90"/>
      <c r="L23" s="90"/>
      <c r="M23" s="90"/>
      <c r="N23" s="90"/>
      <c r="O23" s="90"/>
    </row>
    <row r="24" spans="1:15" ht="15" x14ac:dyDescent="0.2">
      <c r="A24" s="90"/>
      <c r="B24" s="90"/>
      <c r="C24" s="90"/>
      <c r="D24" s="90"/>
      <c r="E24" s="90"/>
      <c r="F24" s="90"/>
      <c r="G24" s="90"/>
      <c r="H24" s="90"/>
      <c r="I24" s="90"/>
      <c r="J24" s="90"/>
      <c r="K24" s="90"/>
      <c r="L24" s="90"/>
      <c r="M24" s="90"/>
      <c r="N24" s="90"/>
      <c r="O24" s="93" t="s">
        <v>493</v>
      </c>
    </row>
    <row r="25" spans="1:15" ht="15.75" x14ac:dyDescent="0.25">
      <c r="A25" s="29"/>
      <c r="B25" s="29"/>
      <c r="C25" s="29"/>
      <c r="D25" s="29"/>
      <c r="E25" s="29"/>
      <c r="F25" s="29"/>
      <c r="G25" s="29"/>
      <c r="H25" s="29"/>
      <c r="I25" s="29"/>
      <c r="J25" s="29"/>
      <c r="K25" s="29"/>
      <c r="L25" s="29"/>
      <c r="M25" s="29"/>
      <c r="N25" s="91"/>
      <c r="O25" s="92">
        <v>44308</v>
      </c>
    </row>
  </sheetData>
  <mergeCells count="10">
    <mergeCell ref="A16:O22"/>
    <mergeCell ref="A2:C2"/>
    <mergeCell ref="A5:O5"/>
    <mergeCell ref="A6:O6"/>
    <mergeCell ref="A7:O7"/>
    <mergeCell ref="A11:F12"/>
    <mergeCell ref="G11:H12"/>
    <mergeCell ref="I11:K11"/>
    <mergeCell ref="L11:O12"/>
    <mergeCell ref="J12:K12"/>
  </mergeCells>
  <conditionalFormatting sqref="N13">
    <cfRule type="cellIs" dxfId="78" priority="4" operator="equal">
      <formula>"NO CUMPLE"</formula>
    </cfRule>
    <cfRule type="cellIs" dxfId="77" priority="5" operator="equal">
      <formula>"CUMPLE"</formula>
    </cfRule>
  </conditionalFormatting>
  <conditionalFormatting sqref="D14">
    <cfRule type="duplicateValues" dxfId="76" priority="3"/>
  </conditionalFormatting>
  <conditionalFormatting sqref="N14">
    <cfRule type="cellIs" dxfId="75" priority="1" operator="equal">
      <formula>"NO CUMPLE"</formula>
    </cfRule>
    <cfRule type="cellIs" dxfId="74" priority="2" operator="equal">
      <formula>"CUMPLE"</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RECLAMOS</vt:lpstr>
      <vt:lpstr>CAS 043</vt:lpstr>
      <vt:lpstr>CAS 044</vt:lpstr>
      <vt:lpstr>CAS 045</vt:lpstr>
      <vt:lpstr>CAS 046</vt:lpstr>
      <vt:lpstr>CAS 047</vt:lpstr>
      <vt:lpstr>CAS 048</vt:lpstr>
      <vt:lpstr>CAS 049</vt:lpstr>
      <vt:lpstr>CAS 050</vt:lpstr>
      <vt:lpstr>CAS 051</vt:lpstr>
      <vt:lpstr>CAS 052</vt:lpstr>
      <vt:lpstr>CAS 053</vt:lpstr>
      <vt:lpstr>CAS 054</vt:lpstr>
      <vt:lpstr>CAS 055</vt:lpstr>
      <vt:lpstr>CAS 056</vt:lpstr>
      <vt:lpstr>CAS 057</vt:lpstr>
      <vt:lpstr>CAS 058</vt:lpstr>
      <vt:lpstr>CAS 059</vt:lpstr>
      <vt:lpstr>CAS 060</vt:lpstr>
      <vt:lpstr>CAS 061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dcterms:created xsi:type="dcterms:W3CDTF">2021-04-20T23:38:08Z</dcterms:created>
  <dcterms:modified xsi:type="dcterms:W3CDTF">2021-04-23T02:30:03Z</dcterms:modified>
</cp:coreProperties>
</file>