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5600" windowHeight="9240" tabRatio="843" firstSheet="2" activeTab="2"/>
  </bookViews>
  <sheets>
    <sheet name="EXPEDIENTES" sheetId="8" state="hidden" r:id="rId1"/>
    <sheet name="DETALLE" sheetId="13" state="hidden" r:id="rId2"/>
    <sheet name="RECLAMOS" sheetId="34" r:id="rId3"/>
    <sheet name="Hoja3" sheetId="35" state="hidden" r:id="rId4"/>
    <sheet name="CAS 009" sheetId="14" r:id="rId5"/>
    <sheet name="CAS 010" sheetId="15" r:id="rId6"/>
    <sheet name="CAS 011" sheetId="16" r:id="rId7"/>
    <sheet name="CAS 012" sheetId="17" r:id="rId8"/>
    <sheet name="CAS 013" sheetId="36" r:id="rId9"/>
    <sheet name="CAS 014" sheetId="18" r:id="rId10"/>
    <sheet name="CAS 015" sheetId="19" r:id="rId11"/>
    <sheet name="CAS 016" sheetId="20" r:id="rId12"/>
    <sheet name="CAS 017" sheetId="21" r:id="rId13"/>
    <sheet name="CAS 018" sheetId="24" r:id="rId14"/>
    <sheet name="CAS 019" sheetId="22" r:id="rId15"/>
    <sheet name="CAS 020" sheetId="37" r:id="rId16"/>
    <sheet name="CAS 021" sheetId="23" r:id="rId17"/>
    <sheet name="CAS 022" sheetId="26" r:id="rId18"/>
    <sheet name="CAS 023" sheetId="28" r:id="rId19"/>
    <sheet name="CAS 024" sheetId="25" r:id="rId20"/>
    <sheet name="FICHA" sheetId="9" state="hidden" r:id="rId21"/>
  </sheets>
  <definedNames>
    <definedName name="_xlnm._FilterDatabase" localSheetId="4" hidden="1">'CAS 009'!$A$14:$O$66</definedName>
    <definedName name="_xlnm._FilterDatabase" localSheetId="5" hidden="1">'CAS 010'!$A$14:$O$16</definedName>
    <definedName name="_xlnm._FilterDatabase" localSheetId="6" hidden="1">'CAS 011'!$A$14:$O$17</definedName>
    <definedName name="_xlnm._FilterDatabase" localSheetId="7" hidden="1">'CAS 012'!$A$14:$O$34</definedName>
    <definedName name="_xlnm._FilterDatabase" localSheetId="9" hidden="1">'CAS 014'!$A$13:$O$16</definedName>
    <definedName name="_xlnm._FilterDatabase" localSheetId="10" hidden="1">'CAS 015'!$A$13:$O$14</definedName>
    <definedName name="_xlnm._FilterDatabase" localSheetId="11" hidden="1">'CAS 016'!$A$15:$O$16</definedName>
    <definedName name="_xlnm._FilterDatabase" localSheetId="12" hidden="1">'CAS 017'!$A$16:$O$18</definedName>
    <definedName name="_xlnm._FilterDatabase" localSheetId="13" hidden="1">'CAS 018'!$A$13:$O$13</definedName>
    <definedName name="_xlnm._FilterDatabase" localSheetId="14" hidden="1">'CAS 019'!$A$13:$O$14</definedName>
    <definedName name="_xlnm._FilterDatabase" localSheetId="16" hidden="1">'CAS 021'!$A$14:$O$25</definedName>
    <definedName name="_xlnm._FilterDatabase" localSheetId="17" hidden="1">'CAS 022'!$A$14:$O$41</definedName>
    <definedName name="_xlnm._FilterDatabase" localSheetId="18" hidden="1">'CAS 023'!$A$14:$O$61</definedName>
    <definedName name="_xlnm._FilterDatabase" localSheetId="19" hidden="1">'CAS 024'!$A$14:$O$27</definedName>
    <definedName name="_xlnm._FilterDatabase" localSheetId="1" hidden="1">DETALLE!$A$1:$G$20</definedName>
    <definedName name="_xlnm._FilterDatabase" localSheetId="0" hidden="1">EXPEDIENTES!$A$1:$S$365</definedName>
    <definedName name="_xlnm._FilterDatabase" localSheetId="3" hidden="1">Hoja3!$A$1:$K$41</definedName>
    <definedName name="_xlnm._FilterDatabase" localSheetId="2" hidden="1">RECLAMOS!$A$13:$I$13</definedName>
  </definedNames>
  <calcPr calcId="124519"/>
</workbook>
</file>

<file path=xl/calcChain.xml><?xml version="1.0" encoding="utf-8"?>
<calcChain xmlns="http://schemas.openxmlformats.org/spreadsheetml/2006/main">
  <c r="M16" i="25"/>
  <c r="M17"/>
  <c r="M18"/>
  <c r="M19"/>
  <c r="M20"/>
  <c r="M21"/>
  <c r="M22"/>
  <c r="M23"/>
  <c r="M24"/>
  <c r="M25"/>
  <c r="M26"/>
  <c r="M27"/>
  <c r="M15"/>
  <c r="M16" i="28"/>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15"/>
  <c r="M16" i="26"/>
  <c r="M17"/>
  <c r="M18"/>
  <c r="M19"/>
  <c r="M20"/>
  <c r="M21"/>
  <c r="M22"/>
  <c r="M23"/>
  <c r="M24"/>
  <c r="M25"/>
  <c r="M26"/>
  <c r="M27"/>
  <c r="M28"/>
  <c r="M29"/>
  <c r="M30"/>
  <c r="M31"/>
  <c r="M32"/>
  <c r="M33"/>
  <c r="M34"/>
  <c r="M35"/>
  <c r="M36"/>
  <c r="M37"/>
  <c r="M38"/>
  <c r="M39"/>
  <c r="M40"/>
  <c r="M41"/>
  <c r="M15"/>
  <c r="M16" i="23"/>
  <c r="M17"/>
  <c r="M18"/>
  <c r="M19"/>
  <c r="M20"/>
  <c r="M21"/>
  <c r="M22"/>
  <c r="M23"/>
  <c r="M24"/>
  <c r="M25"/>
  <c r="M15"/>
  <c r="M14" i="22"/>
  <c r="M18" i="21"/>
  <c r="M17"/>
  <c r="M16" i="20"/>
  <c r="M14" i="19"/>
  <c r="M15" i="18"/>
  <c r="M16"/>
  <c r="M14"/>
  <c r="M16" i="17"/>
  <c r="M17"/>
  <c r="M18"/>
  <c r="M19"/>
  <c r="M20"/>
  <c r="M21"/>
  <c r="M22"/>
  <c r="M23"/>
  <c r="M24"/>
  <c r="M25"/>
  <c r="M26"/>
  <c r="M27"/>
  <c r="M28"/>
  <c r="M29"/>
  <c r="M30"/>
  <c r="M31"/>
  <c r="M32"/>
  <c r="M33"/>
  <c r="M34"/>
  <c r="M15"/>
  <c r="M16" i="16"/>
  <c r="M17"/>
  <c r="M15"/>
  <c r="M16" i="15"/>
  <c r="M15"/>
  <c r="M16" i="14"/>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15"/>
  <c r="L16" i="25"/>
  <c r="L17"/>
  <c r="L18"/>
  <c r="L19"/>
  <c r="L20"/>
  <c r="L21"/>
  <c r="L22"/>
  <c r="L23"/>
  <c r="L24"/>
  <c r="L25"/>
  <c r="L26"/>
  <c r="L27"/>
  <c r="L16" i="26"/>
  <c r="L17"/>
  <c r="L18"/>
  <c r="L19"/>
  <c r="L20"/>
  <c r="L21"/>
  <c r="L22"/>
  <c r="L23"/>
  <c r="L24"/>
  <c r="L25"/>
  <c r="L26"/>
  <c r="L27"/>
  <c r="L28"/>
  <c r="L29"/>
  <c r="L30"/>
  <c r="L31"/>
  <c r="L32"/>
  <c r="L33"/>
  <c r="L34"/>
  <c r="L35"/>
  <c r="L36"/>
  <c r="L37"/>
  <c r="L38"/>
  <c r="L39"/>
  <c r="L40"/>
  <c r="L41"/>
  <c r="L16" i="28"/>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15"/>
  <c r="L16" i="15"/>
  <c r="L15"/>
  <c r="L60" i="14"/>
  <c r="L61"/>
  <c r="L25"/>
  <c r="L18"/>
  <c r="L31"/>
  <c r="L27"/>
  <c r="L33"/>
  <c r="L23"/>
  <c r="L28"/>
  <c r="L42"/>
  <c r="L22"/>
  <c r="L20"/>
  <c r="L40"/>
  <c r="L26"/>
  <c r="L15"/>
  <c r="L21"/>
  <c r="L44"/>
  <c r="L58"/>
  <c r="L24"/>
  <c r="L66"/>
  <c r="L45"/>
  <c r="L17"/>
  <c r="L36"/>
  <c r="L65"/>
  <c r="L38"/>
  <c r="L34"/>
  <c r="L19"/>
  <c r="L16"/>
  <c r="L43"/>
  <c r="L32"/>
  <c r="L55"/>
  <c r="L41"/>
  <c r="L51"/>
  <c r="L57"/>
  <c r="L59"/>
  <c r="L53"/>
  <c r="L35"/>
  <c r="L39"/>
  <c r="L29"/>
  <c r="L54"/>
  <c r="L37"/>
  <c r="L52"/>
  <c r="L63"/>
  <c r="L62"/>
  <c r="L49"/>
  <c r="L50"/>
  <c r="L46"/>
  <c r="L64"/>
  <c r="L30"/>
  <c r="L56"/>
  <c r="L48"/>
  <c r="H41" i="35"/>
  <c r="I41" s="1"/>
  <c r="H40"/>
  <c r="I40" s="1"/>
  <c r="H39"/>
  <c r="I39" s="1"/>
  <c r="H38"/>
  <c r="I38" s="1"/>
  <c r="H37"/>
  <c r="I37" s="1"/>
  <c r="H35"/>
  <c r="I35" s="1"/>
  <c r="H36"/>
  <c r="I36" s="1"/>
  <c r="H33"/>
  <c r="I33" s="1"/>
  <c r="H34"/>
  <c r="I34" s="1"/>
  <c r="H30"/>
  <c r="I30" s="1"/>
  <c r="H29"/>
  <c r="I29" s="1"/>
  <c r="H32"/>
  <c r="I32" s="1"/>
  <c r="H31"/>
  <c r="I31" s="1"/>
  <c r="H19"/>
  <c r="I19" s="1"/>
  <c r="H17"/>
  <c r="I17" s="1"/>
  <c r="H27"/>
  <c r="I27" s="1"/>
  <c r="H20"/>
  <c r="I20" s="1"/>
  <c r="H24"/>
  <c r="I24" s="1"/>
  <c r="H22"/>
  <c r="I22" s="1"/>
  <c r="H26"/>
  <c r="I26" s="1"/>
  <c r="H28"/>
  <c r="I28" s="1"/>
  <c r="H25"/>
  <c r="I25" s="1"/>
  <c r="H23"/>
  <c r="I23" s="1"/>
  <c r="H18"/>
  <c r="I18" s="1"/>
  <c r="H21"/>
  <c r="I21" s="1"/>
  <c r="H16"/>
  <c r="I16" s="1"/>
  <c r="H15"/>
  <c r="I15" s="1"/>
  <c r="H14"/>
  <c r="I14" s="1"/>
  <c r="H13"/>
  <c r="I13" s="1"/>
  <c r="H12"/>
  <c r="I12" s="1"/>
  <c r="H11"/>
  <c r="I11" s="1"/>
  <c r="H5"/>
  <c r="I5" s="1"/>
  <c r="H3"/>
  <c r="I3" s="1"/>
  <c r="H9"/>
  <c r="I9" s="1"/>
  <c r="H10"/>
  <c r="I10" s="1"/>
  <c r="H8"/>
  <c r="I8" s="1"/>
  <c r="H7"/>
  <c r="I7" s="1"/>
  <c r="H4"/>
  <c r="I4" s="1"/>
  <c r="H6"/>
  <c r="I6" s="1"/>
  <c r="H2"/>
  <c r="I2" s="1"/>
  <c r="L16" i="23"/>
  <c r="L18"/>
  <c r="L19"/>
  <c r="L20"/>
  <c r="L17"/>
  <c r="L21"/>
  <c r="L22"/>
  <c r="L23"/>
  <c r="L24"/>
  <c r="L25"/>
  <c r="L14" i="19"/>
  <c r="L16" i="17"/>
  <c r="L17"/>
  <c r="L18"/>
  <c r="L19"/>
  <c r="L20"/>
  <c r="L21"/>
  <c r="L22"/>
  <c r="L23"/>
  <c r="L24"/>
  <c r="L25"/>
  <c r="L26"/>
  <c r="L27"/>
  <c r="L28"/>
  <c r="L29"/>
  <c r="L30"/>
  <c r="L31"/>
  <c r="L32"/>
  <c r="L33"/>
  <c r="L34"/>
  <c r="L16" i="16"/>
  <c r="L17"/>
  <c r="L15"/>
  <c r="L47" i="14"/>
  <c r="L15" i="17"/>
  <c r="L15" i="18"/>
  <c r="L16"/>
  <c r="L14"/>
  <c r="L15" i="25"/>
  <c r="L15" i="26"/>
  <c r="L15" i="23"/>
  <c r="L14" i="22"/>
  <c r="L18" i="21"/>
  <c r="L17"/>
  <c r="L16" i="20"/>
  <c r="I3" i="13"/>
  <c r="I2"/>
</calcChain>
</file>

<file path=xl/sharedStrings.xml><?xml version="1.0" encoding="utf-8"?>
<sst xmlns="http://schemas.openxmlformats.org/spreadsheetml/2006/main" count="7229" uniqueCount="3643">
  <si>
    <t>#</t>
  </si>
  <si>
    <t>NOMBRES</t>
  </si>
  <si>
    <t>N° DE DOCUMENTO</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</si>
  <si>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</si>
  <si>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</si>
  <si>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</si>
  <si>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</si>
  <si>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</si>
  <si>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</si>
  <si>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</si>
  <si>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</si>
  <si>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</si>
  <si>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</si>
  <si>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</si>
  <si>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</si>
  <si>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</si>
  <si>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</si>
  <si>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</si>
  <si>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</si>
  <si>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HERMELINDA OLGA CONDORI CONDORI</t>
  </si>
  <si>
    <t>08045886</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</si>
  <si>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</si>
  <si>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</si>
  <si>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</si>
  <si>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</si>
  <si>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</si>
  <si>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</si>
  <si>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</si>
  <si>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</si>
  <si>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</si>
  <si>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</si>
  <si>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</si>
  <si>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GABRIEL LEONARDO JUNIOR ZEGARRA LOPEZ</t>
  </si>
  <si>
    <t>70192327</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</si>
  <si>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</si>
  <si>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</si>
  <si>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</si>
  <si>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</si>
  <si>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</si>
  <si>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</si>
  <si>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</si>
  <si>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</si>
  <si>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MARGARITA ISABEL DEL CARMEN SANTANA PINEDO</t>
  </si>
  <si>
    <t>07832208</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</si>
  <si>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</si>
  <si>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</si>
  <si>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</si>
  <si>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</si>
  <si>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</si>
  <si>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</si>
  <si>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</si>
  <si>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</si>
  <si>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SOLANGE CATHERYNE RENTEROS GAMBINI</t>
  </si>
  <si>
    <t>07493470</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</si>
  <si>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</si>
  <si>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</si>
  <si>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</si>
  <si>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</si>
  <si>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</si>
  <si>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</si>
  <si>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</si>
  <si>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NATHALY IVONNE FALCON ROMERO</t>
  </si>
  <si>
    <t>42073397</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</si>
  <si>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</si>
  <si>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</si>
  <si>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</si>
  <si>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</si>
  <si>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</si>
  <si>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</si>
  <si>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</si>
  <si>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</si>
  <si>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CESAR MONDRAGON PALOMINO</t>
  </si>
  <si>
    <t>10563783</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</si>
  <si>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</si>
  <si>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</si>
  <si>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</si>
  <si>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</si>
  <si>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</si>
  <si>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</si>
  <si>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</si>
  <si>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</si>
  <si>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MAURA PEREZ CHUÑOCCA</t>
  </si>
  <si>
    <t>70574011</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</si>
  <si>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</si>
  <si>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</si>
  <si>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</si>
  <si>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</si>
  <si>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</si>
  <si>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</si>
  <si>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MAYRA ESTHEFANI GUIZADO RAMIREZ</t>
  </si>
  <si>
    <t>74824439</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</si>
  <si>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</si>
  <si>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</si>
  <si>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</si>
  <si>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</si>
  <si>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</si>
  <si>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</si>
  <si>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</si>
  <si>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JACQUELINE MERCEDES VILLALOBOS CRUZ</t>
  </si>
  <si>
    <t>42053545</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</si>
  <si>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</si>
  <si>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</si>
  <si>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</si>
  <si>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</si>
  <si>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</si>
  <si>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</si>
  <si>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</si>
  <si>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</si>
  <si>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ANGELA ISABEL JáUREGUI MEZA</t>
  </si>
  <si>
    <t>46443345</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</si>
  <si>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</si>
  <si>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</si>
  <si>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</si>
  <si>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</si>
  <si>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</si>
  <si>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</si>
  <si>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</si>
  <si>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</si>
  <si>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</si>
  <si>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BRENDY OLENKA MARTINEZ MEDINA</t>
  </si>
  <si>
    <t>70681017</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</si>
  <si>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</si>
  <si>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</si>
  <si>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</si>
  <si>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</si>
  <si>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</si>
  <si>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</si>
  <si>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</si>
  <si>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CARLA TASAYCO SALAS</t>
  </si>
  <si>
    <t>46321506</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</si>
  <si>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</si>
  <si>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</si>
  <si>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</si>
  <si>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</si>
  <si>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</si>
  <si>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</si>
  <si>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</si>
  <si>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</si>
  <si>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JEAN PAUL CRUZ PINTO</t>
  </si>
  <si>
    <t>72604490</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</si>
  <si>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</si>
  <si>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</si>
  <si>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</si>
  <si>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</si>
  <si>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</si>
  <si>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</si>
  <si>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</si>
  <si>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BEATRIZ VERÓNICA CAMPOS VARGAS</t>
  </si>
  <si>
    <t>09349471</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</si>
  <si>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</si>
  <si>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</si>
  <si>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</si>
  <si>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</si>
  <si>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</si>
  <si>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</si>
  <si>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</si>
  <si>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MIRIAM QUIROZ PEREZ</t>
  </si>
  <si>
    <t>48410320</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</si>
  <si>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</si>
  <si>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</si>
  <si>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</si>
  <si>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</si>
  <si>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</si>
  <si>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</si>
  <si>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</si>
  <si>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ROSA STEFANIA CASTILLA AVALOS</t>
  </si>
  <si>
    <t>70825416</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</si>
  <si>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</si>
  <si>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</si>
  <si>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</si>
  <si>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</si>
  <si>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</si>
  <si>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</si>
  <si>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</si>
  <si>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INGRID RODRIGUEZ DE LA TORRE</t>
  </si>
  <si>
    <t>42003040</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</si>
  <si>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</si>
  <si>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</si>
  <si>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</si>
  <si>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</si>
  <si>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</si>
  <si>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</si>
  <si>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</si>
  <si>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</si>
  <si>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</si>
  <si>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MARIA ESPIRITA VALQUI ROMERO</t>
  </si>
  <si>
    <t>46636937</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</si>
  <si>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</si>
  <si>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</si>
  <si>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</si>
  <si>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</si>
  <si>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</si>
  <si>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</si>
  <si>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LUCINDA FABIANA GOMEZ ARROYO</t>
  </si>
  <si>
    <t>09661041</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</si>
  <si>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</si>
  <si>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</si>
  <si>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</si>
  <si>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</si>
  <si>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</si>
  <si>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</si>
  <si>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</si>
  <si>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YASMY LINDA MEDINA HUAMANI</t>
  </si>
  <si>
    <t>46646293</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</si>
  <si>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</si>
  <si>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</si>
  <si>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</si>
  <si>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</si>
  <si>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</si>
  <si>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</si>
  <si>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</si>
  <si>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GABRIELA JULON PAITAN</t>
  </si>
  <si>
    <t>47848335</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</si>
  <si>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</si>
  <si>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</si>
  <si>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</si>
  <si>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</si>
  <si>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</si>
  <si>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</si>
  <si>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</si>
  <si>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PATRICIA PAMELA ALBORNOZ MARCELO</t>
  </si>
  <si>
    <t>73143343</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</si>
  <si>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</si>
  <si>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</si>
  <si>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</si>
  <si>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</si>
  <si>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</si>
  <si>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</si>
  <si>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</si>
  <si>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GENY NATIVIDAD DIAZ CÓRDOVA</t>
  </si>
  <si>
    <t>40305877</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</si>
  <si>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</si>
  <si>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</si>
  <si>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</si>
  <si>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</si>
  <si>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</si>
  <si>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</si>
  <si>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YULIANA EVILIN PACHECO GAVILAN</t>
  </si>
  <si>
    <t>45552368</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</si>
  <si>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</si>
  <si>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</si>
  <si>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</si>
  <si>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</si>
  <si>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</si>
  <si>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</si>
  <si>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</si>
  <si>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</si>
  <si>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RONALD FASABI MUÑOZ</t>
  </si>
  <si>
    <t>06798921</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</si>
  <si>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</si>
  <si>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</si>
  <si>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</si>
  <si>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</si>
  <si>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</si>
  <si>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</si>
  <si>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</si>
  <si>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</si>
  <si>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ADRIANA LUZ MENDOZA DE LA CRUZ</t>
  </si>
  <si>
    <t>21875942</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</si>
  <si>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</si>
  <si>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</si>
  <si>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</si>
  <si>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</si>
  <si>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</si>
  <si>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</si>
  <si>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</si>
  <si>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MILAGROS JENNIFER GARCIA CABRERA</t>
  </si>
  <si>
    <t>71936815</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</si>
  <si>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</si>
  <si>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</si>
  <si>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</si>
  <si>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</si>
  <si>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</si>
  <si>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</si>
  <si>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</si>
  <si>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GABRIELA LEONOR DELGADO TORRES</t>
  </si>
  <si>
    <t>44850792</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</si>
  <si>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</si>
  <si>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</si>
  <si>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</si>
  <si>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</si>
  <si>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</si>
  <si>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</si>
  <si>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INES MILAGROS MONGE ORTIZ</t>
  </si>
  <si>
    <t>46753929</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</si>
  <si>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</si>
  <si>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</si>
  <si>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</si>
  <si>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</si>
  <si>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</si>
  <si>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</si>
  <si>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</si>
  <si>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JENNY MARILU ZAIRA HUAMAN</t>
  </si>
  <si>
    <t>43470298</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</si>
  <si>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</si>
  <si>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</si>
  <si>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</si>
  <si>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</si>
  <si>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</si>
  <si>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</si>
  <si>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</si>
  <si>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</si>
  <si>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HECTOR DAVID SALAZAR ROJAS</t>
  </si>
  <si>
    <t>41774042</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</si>
  <si>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</si>
  <si>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</si>
  <si>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</si>
  <si>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</si>
  <si>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</si>
  <si>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</si>
  <si>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</si>
  <si>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</si>
  <si>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LUZ YSABEL SAONA CANCHALLA</t>
  </si>
  <si>
    <t>09278069</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</si>
  <si>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</si>
  <si>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</si>
  <si>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</si>
  <si>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</si>
  <si>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</si>
  <si>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</si>
  <si>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</si>
  <si>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FLOR DE MARIA HUAMAN APAZA</t>
  </si>
  <si>
    <t>72664948</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</si>
  <si>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</si>
  <si>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</si>
  <si>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</si>
  <si>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</si>
  <si>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</si>
  <si>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</si>
  <si>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</si>
  <si>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</si>
  <si>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CHANY AMACIFUEN DEL AGUILA</t>
  </si>
  <si>
    <t>60651418</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</si>
  <si>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</si>
  <si>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</si>
  <si>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</si>
  <si>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</si>
  <si>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</si>
  <si>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</si>
  <si>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</si>
  <si>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INGRID SUSAN SALAZAR CHAVARRY</t>
  </si>
  <si>
    <t>26961815</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</si>
  <si>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</si>
  <si>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</si>
  <si>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</si>
  <si>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</si>
  <si>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</si>
  <si>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</si>
  <si>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</si>
  <si>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SILVIA ELIZABETH PINEDA TAYPE</t>
  </si>
  <si>
    <t>45488356</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</si>
  <si>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</si>
  <si>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</si>
  <si>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</si>
  <si>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</si>
  <si>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</si>
  <si>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</si>
  <si>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</si>
  <si>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SELA ESTEFANY VILLARREAL SILVA</t>
  </si>
  <si>
    <t>46431902</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</si>
  <si>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</si>
  <si>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</si>
  <si>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</si>
  <si>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</si>
  <si>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</si>
  <si>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</si>
  <si>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</si>
  <si>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ESTHER CABRERA PANEZ</t>
  </si>
  <si>
    <t>10105765</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</si>
  <si>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</si>
  <si>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</si>
  <si>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</si>
  <si>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</si>
  <si>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</si>
  <si>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</si>
  <si>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</si>
  <si>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</si>
  <si>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JOHN EDISSON GAMARRA TORRES</t>
  </si>
  <si>
    <t>70889556</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</si>
  <si>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</si>
  <si>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</si>
  <si>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</si>
  <si>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</si>
  <si>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</si>
  <si>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</si>
  <si>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</si>
  <si>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</si>
  <si>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LESLIE NOEMÍ HURTADO MENDOZA</t>
  </si>
  <si>
    <t>71314575</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</si>
  <si>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</si>
  <si>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</si>
  <si>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</si>
  <si>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</si>
  <si>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</si>
  <si>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</si>
  <si>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</si>
  <si>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ZACARÍAS ESPINOZA CANO</t>
  </si>
  <si>
    <t>27674068</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</si>
  <si>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</si>
  <si>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</si>
  <si>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</si>
  <si>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</si>
  <si>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</si>
  <si>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</si>
  <si>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</si>
  <si>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CLARA PACHECO VALVERDE</t>
  </si>
  <si>
    <t>41347046</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</si>
  <si>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</si>
  <si>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</si>
  <si>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</si>
  <si>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</si>
  <si>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</si>
  <si>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</si>
  <si>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</si>
  <si>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</si>
  <si>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RENZO JONATHAN RUIZ CERNA</t>
  </si>
  <si>
    <t>70430651</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</si>
  <si>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</si>
  <si>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</si>
  <si>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</si>
  <si>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</si>
  <si>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</si>
  <si>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</si>
  <si>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</si>
  <si>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KAREN NATALIA YRIGOYEN PINTO</t>
  </si>
  <si>
    <t>75390396</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</si>
  <si>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</si>
  <si>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</si>
  <si>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</si>
  <si>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</si>
  <si>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</si>
  <si>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</si>
  <si>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</si>
  <si>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MARIA CONCEPCION GRADOS LAMAS</t>
  </si>
  <si>
    <t>10713112</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</si>
  <si>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</si>
  <si>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</si>
  <si>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</si>
  <si>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</si>
  <si>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</si>
  <si>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</si>
  <si>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</si>
  <si>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</si>
  <si>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MAYRA ALEJANDRA RODRIGUEZ GONZALES</t>
  </si>
  <si>
    <t>45444388</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</si>
  <si>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</si>
  <si>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</si>
  <si>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</si>
  <si>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</si>
  <si>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</si>
  <si>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</si>
  <si>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CARMEN YOLANDA SANCHEZ CABRERA DE SOLORZANO</t>
  </si>
  <si>
    <t>08080742</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</si>
  <si>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</si>
  <si>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</si>
  <si>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</si>
  <si>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</si>
  <si>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</si>
  <si>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</si>
  <si>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</si>
  <si>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</si>
  <si>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LOYDA TRUJILLO VERAMENDI</t>
  </si>
  <si>
    <t>40378237</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</si>
  <si>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</si>
  <si>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</si>
  <si>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</si>
  <si>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</si>
  <si>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</si>
  <si>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</si>
  <si>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</si>
  <si>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PAOLO ALESSANDRO TAPIA VILCA</t>
  </si>
  <si>
    <t>72919971</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</si>
  <si>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</si>
  <si>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</si>
  <si>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</si>
  <si>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</si>
  <si>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</si>
  <si>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</si>
  <si>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</si>
  <si>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</si>
  <si>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DAVID NEMEAS PINEDA TAYPE</t>
  </si>
  <si>
    <t>70827799</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</si>
  <si>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</si>
  <si>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</si>
  <si>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</si>
  <si>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</si>
  <si>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</si>
  <si>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</si>
  <si>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PAMELA YENNIFER ROBLES VERáSTEGUI</t>
  </si>
  <si>
    <t>48055760</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</si>
  <si>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</si>
  <si>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</si>
  <si>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</si>
  <si>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</si>
  <si>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</si>
  <si>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</si>
  <si>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</si>
  <si>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</si>
  <si>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VILMA CHUQUIURE CÓRDOVA</t>
  </si>
  <si>
    <t>46377931</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</si>
  <si>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</si>
  <si>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</si>
  <si>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</si>
  <si>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</si>
  <si>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</si>
  <si>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</si>
  <si>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</si>
  <si>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NESTOR ALFONSO NIÑO CALLE</t>
  </si>
  <si>
    <t>10809315</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</si>
  <si>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</si>
  <si>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</si>
  <si>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</si>
  <si>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</si>
  <si>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</si>
  <si>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</si>
  <si>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CARMEN DE LOURDES CRUZADO VIGO</t>
  </si>
  <si>
    <t>08050308</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</si>
  <si>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</si>
  <si>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</si>
  <si>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</si>
  <si>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</si>
  <si>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</si>
  <si>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</si>
  <si>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</si>
  <si>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</si>
  <si>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MIGUEL ZAPANA CORONADO</t>
  </si>
  <si>
    <t>77153281</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</si>
  <si>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</si>
  <si>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</si>
  <si>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</si>
  <si>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</si>
  <si>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</si>
  <si>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</si>
  <si>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</si>
  <si>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DANIELA ALEJANDRA VALDIVIESO SOPLIN</t>
  </si>
  <si>
    <t>46253609</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</si>
  <si>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</si>
  <si>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</si>
  <si>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</si>
  <si>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</si>
  <si>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</si>
  <si>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</si>
  <si>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</si>
  <si>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</si>
  <si>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IVAN VICENTE CHAVEZ ROJAS</t>
  </si>
  <si>
    <t>06766815</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</si>
  <si>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</si>
  <si>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</si>
  <si>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</si>
  <si>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</si>
  <si>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</si>
  <si>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</si>
  <si>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</si>
  <si>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</si>
  <si>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LOURDES GUADALUPE CASTILLA AVALOS</t>
  </si>
  <si>
    <t>72185919</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</si>
  <si>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</si>
  <si>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</si>
  <si>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</si>
  <si>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</si>
  <si>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</si>
  <si>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</si>
  <si>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</si>
  <si>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YESENIA CRISTINA VALER PEREZ</t>
  </si>
  <si>
    <t>72716077</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</si>
  <si>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</si>
  <si>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</si>
  <si>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</si>
  <si>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</si>
  <si>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</si>
  <si>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</si>
  <si>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</si>
  <si>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</si>
  <si>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DANIEL CELEDONIO RODRIGUEZ GALLARDO</t>
  </si>
  <si>
    <t>46061580</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</si>
  <si>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</si>
  <si>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</si>
  <si>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</si>
  <si>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</si>
  <si>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</si>
  <si>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</si>
  <si>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</si>
  <si>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</si>
  <si>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JUAN JOSE BARRIENTOS JERI</t>
  </si>
  <si>
    <t>08506487</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</si>
  <si>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</si>
  <si>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</si>
  <si>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</si>
  <si>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</si>
  <si>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</si>
  <si>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</si>
  <si>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</si>
  <si>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WILFREDO RICARDO LINARES VIDAL</t>
  </si>
  <si>
    <t>09916578</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</si>
  <si>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</si>
  <si>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</si>
  <si>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</si>
  <si>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</si>
  <si>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</si>
  <si>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</si>
  <si>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</si>
  <si>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</si>
  <si>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</si>
  <si>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ELIZABETH CONSUELO REMUZGO CORDOVA</t>
  </si>
  <si>
    <t>43691028</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</si>
  <si>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</si>
  <si>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</si>
  <si>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</si>
  <si>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</si>
  <si>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</si>
  <si>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</si>
  <si>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</si>
  <si>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EDWIN DENNIS ROJAS MARTINEZ</t>
  </si>
  <si>
    <t>10115853</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</si>
  <si>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</si>
  <si>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</si>
  <si>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</si>
  <si>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</si>
  <si>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</si>
  <si>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</si>
  <si>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</si>
  <si>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</si>
  <si>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VANESSA MARLEN PERALTA CHUMPITAZ</t>
  </si>
  <si>
    <t>74634379</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</si>
  <si>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</si>
  <si>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</si>
  <si>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</si>
  <si>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</si>
  <si>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</si>
  <si>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</si>
  <si>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</si>
  <si>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ELIDA MADALEYNY JIBAJA RAMOS</t>
  </si>
  <si>
    <t>47780346</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</si>
  <si>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</si>
  <si>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</si>
  <si>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</si>
  <si>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</si>
  <si>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</si>
  <si>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</si>
  <si>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</si>
  <si>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JAIME ANTONIO CUZCANO PUZA</t>
  </si>
  <si>
    <t>09568654</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</si>
  <si>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</si>
  <si>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</si>
  <si>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</si>
  <si>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</si>
  <si>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</si>
  <si>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</si>
  <si>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</si>
  <si>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</si>
  <si>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CARMEN PALOMINO AYALA</t>
  </si>
  <si>
    <t>42206302</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</si>
  <si>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</si>
  <si>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</si>
  <si>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</si>
  <si>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</si>
  <si>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</si>
  <si>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</si>
  <si>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</si>
  <si>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JULIO CéSAR LEóN QUISPE</t>
  </si>
  <si>
    <t>42644753</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</si>
  <si>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</si>
  <si>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</si>
  <si>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</si>
  <si>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</si>
  <si>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</si>
  <si>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</si>
  <si>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</si>
  <si>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CRISTHIAN OMAR ACLARI YANGALI</t>
  </si>
  <si>
    <t>70000778</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</si>
  <si>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</si>
  <si>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</si>
  <si>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</si>
  <si>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</si>
  <si>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</si>
  <si>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</si>
  <si>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</si>
  <si>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</si>
  <si>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CARLOS DANIEL CIRIACO RUIZ</t>
  </si>
  <si>
    <t>45249206</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</si>
  <si>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</si>
  <si>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</si>
  <si>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</si>
  <si>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</si>
  <si>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</si>
  <si>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</si>
  <si>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FREDDY HUAROC ALVITREZ</t>
  </si>
  <si>
    <t>20073873</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</si>
  <si>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</si>
  <si>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</si>
  <si>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</si>
  <si>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</si>
  <si>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</si>
  <si>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</si>
  <si>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</si>
  <si>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</si>
  <si>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MARIA ELENA ROZAS LUNA</t>
  </si>
  <si>
    <t>10471373</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</si>
  <si>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</si>
  <si>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</si>
  <si>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</si>
  <si>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</si>
  <si>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</si>
  <si>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</si>
  <si>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</si>
  <si>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LIZ MARIA ULLOA REVATTA</t>
  </si>
  <si>
    <t>72849309</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</si>
  <si>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</si>
  <si>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</si>
  <si>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</si>
  <si>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</si>
  <si>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</si>
  <si>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</si>
  <si>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</si>
  <si>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JANET PATRICIA RODRIGUEZ ACOSTA</t>
  </si>
  <si>
    <t>78292141</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</si>
  <si>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</si>
  <si>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</si>
  <si>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</si>
  <si>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</si>
  <si>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</si>
  <si>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</si>
  <si>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</si>
  <si>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ENRIQUE RUBEN OBREGON TRILLO</t>
  </si>
  <si>
    <t>09425205</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</si>
  <si>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</si>
  <si>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</si>
  <si>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</si>
  <si>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</si>
  <si>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</si>
  <si>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</si>
  <si>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</si>
  <si>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FABIOLA DEL PILAR BULEJE ARIAS</t>
  </si>
  <si>
    <t>71239536</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</si>
  <si>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</si>
  <si>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</si>
  <si>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</si>
  <si>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</si>
  <si>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</si>
  <si>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</si>
  <si>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</si>
  <si>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SOFIA ELENA MARIN VELAZCO</t>
  </si>
  <si>
    <t>72397242</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</si>
  <si>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</si>
  <si>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</si>
  <si>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</si>
  <si>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</si>
  <si>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</si>
  <si>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</si>
  <si>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</si>
  <si>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KAROLAINS STEFANY ARBILDO PEREZ</t>
  </si>
  <si>
    <t>71562845</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</si>
  <si>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</si>
  <si>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</si>
  <si>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</si>
  <si>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</si>
  <si>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</si>
  <si>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</si>
  <si>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</si>
  <si>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JESUS MIGUEL MORENO LLANOS</t>
  </si>
  <si>
    <t>48110821</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</si>
  <si>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</si>
  <si>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</si>
  <si>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</si>
  <si>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</si>
  <si>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</si>
  <si>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</si>
  <si>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</si>
  <si>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</si>
  <si>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SANTA MARIBEL ARTEAGA COLONIA</t>
  </si>
  <si>
    <t>40128601</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</si>
  <si>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</si>
  <si>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</si>
  <si>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</si>
  <si>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</si>
  <si>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</si>
  <si>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</si>
  <si>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</si>
  <si>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</si>
  <si>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FIDEL HEBER BALTAZAR ROJAS</t>
  </si>
  <si>
    <t>09087605</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</si>
  <si>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</si>
  <si>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</si>
  <si>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</si>
  <si>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</si>
  <si>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</si>
  <si>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</si>
  <si>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</si>
  <si>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ALICIA IRMA FLORES ASENCIOS</t>
  </si>
  <si>
    <t>40713179</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</si>
  <si>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</si>
  <si>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</si>
  <si>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</si>
  <si>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</si>
  <si>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</si>
  <si>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</si>
  <si>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</si>
  <si>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</si>
  <si>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YANETH MARGOT GRANADOS DIAZ</t>
  </si>
  <si>
    <t>71087332</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</si>
  <si>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</si>
  <si>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</si>
  <si>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</si>
  <si>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</si>
  <si>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</si>
  <si>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</si>
  <si>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</si>
  <si>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SARAY MALPARTIDA ALFARO</t>
  </si>
  <si>
    <t>46944770</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</si>
  <si>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</si>
  <si>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</si>
  <si>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</si>
  <si>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</si>
  <si>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</si>
  <si>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</si>
  <si>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</si>
  <si>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YULISSA EVELYN VALVERDE CARLOS</t>
  </si>
  <si>
    <t>45216082</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</si>
  <si>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</si>
  <si>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</si>
  <si>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</si>
  <si>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</si>
  <si>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</si>
  <si>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</si>
  <si>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</si>
  <si>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DORIS SOTO VARGAS</t>
  </si>
  <si>
    <t>07686762</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</si>
  <si>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</si>
  <si>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</si>
  <si>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</si>
  <si>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</si>
  <si>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</si>
  <si>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</si>
  <si>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</si>
  <si>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</si>
  <si>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JHANETT ASUNCIÓN MEDINA TRUJILLO</t>
  </si>
  <si>
    <t>41689827</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</si>
  <si>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</si>
  <si>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</si>
  <si>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</si>
  <si>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</si>
  <si>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</si>
  <si>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</si>
  <si>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</si>
  <si>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WILFREDO JORGE OSORIO RODRÍGUEZ</t>
  </si>
  <si>
    <t>31655377</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</si>
  <si>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</si>
  <si>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</si>
  <si>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</si>
  <si>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</si>
  <si>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</si>
  <si>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</si>
  <si>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</si>
  <si>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ROMULO YUCRA TAYPE</t>
  </si>
  <si>
    <t>40053932</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</si>
  <si>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</si>
  <si>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</si>
  <si>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</si>
  <si>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</si>
  <si>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</si>
  <si>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</si>
  <si>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</si>
  <si>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</si>
  <si>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NORMA MARíA FONSECA ARELLANO DE SAONA</t>
  </si>
  <si>
    <t>10109161</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</si>
  <si>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</si>
  <si>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</si>
  <si>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</si>
  <si>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</si>
  <si>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</si>
  <si>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</si>
  <si>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</si>
  <si>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</si>
  <si>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ALFREDO ROJAS JANAMPA</t>
  </si>
  <si>
    <t>28309629</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</si>
  <si>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</si>
  <si>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</si>
  <si>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</si>
  <si>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</si>
  <si>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</si>
  <si>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</si>
  <si>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</si>
  <si>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HENDERSON CRUZ CARRASCAL</t>
  </si>
  <si>
    <t>45479993</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</si>
  <si>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</si>
  <si>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</si>
  <si>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</si>
  <si>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</si>
  <si>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</si>
  <si>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</si>
  <si>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</si>
  <si>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</si>
  <si>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ELSA RAQUEL ANTON CHUNGA DE AGURTO</t>
  </si>
  <si>
    <t>06719562</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</si>
  <si>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</si>
  <si>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</si>
  <si>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</si>
  <si>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</si>
  <si>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</si>
  <si>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</si>
  <si>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</si>
  <si>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GINA GIOVANNA ORELLANA MORALES</t>
  </si>
  <si>
    <t>10660248</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</si>
  <si>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</si>
  <si>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</si>
  <si>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</si>
  <si>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</si>
  <si>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</si>
  <si>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</si>
  <si>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</si>
  <si>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</si>
  <si>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ELIZABETH VIOLETA HINOSTROZA CARTAGENA</t>
  </si>
  <si>
    <t>10355289</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</si>
  <si>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</si>
  <si>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</si>
  <si>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</si>
  <si>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</si>
  <si>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</si>
  <si>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</si>
  <si>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</si>
  <si>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CESAR RAUL VILLARREAL PAJUELO</t>
  </si>
  <si>
    <t>15620425</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</si>
  <si>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</si>
  <si>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</si>
  <si>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</si>
  <si>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</si>
  <si>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</si>
  <si>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</si>
  <si>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FRIDA BEINGOLEA GUTIERREZ DE SOLIS</t>
  </si>
  <si>
    <t>10472795</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</si>
  <si>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</si>
  <si>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</si>
  <si>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</si>
  <si>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</si>
  <si>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</si>
  <si>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</si>
  <si>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</si>
  <si>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</si>
  <si>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JEANPIERRE JOSAFAT CELIZ GAMBOA</t>
  </si>
  <si>
    <t>48630597</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</si>
  <si>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</si>
  <si>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</si>
  <si>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</si>
  <si>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</si>
  <si>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</si>
  <si>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</si>
  <si>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</si>
  <si>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FERNANDO ARTEMIO ROJAS TAQUIRE</t>
  </si>
  <si>
    <t>41480716</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</si>
  <si>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</si>
  <si>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</si>
  <si>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</si>
  <si>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</si>
  <si>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</si>
  <si>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</si>
  <si>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HELEN ROSARIO RODRIGUEZ QUIROZ</t>
  </si>
  <si>
    <t>41842424</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</si>
  <si>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</si>
  <si>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</si>
  <si>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</si>
  <si>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</si>
  <si>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</si>
  <si>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</si>
  <si>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</si>
  <si>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ROSA IRIS POLAC CHINCHIHUALPA</t>
  </si>
  <si>
    <t>43462080</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</si>
  <si>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</si>
  <si>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</si>
  <si>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</si>
  <si>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</si>
  <si>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</si>
  <si>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</si>
  <si>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</si>
  <si>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</si>
  <si>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CARMEN JANET OLIVEROS VARGAS</t>
  </si>
  <si>
    <t>09647224</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</si>
  <si>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</si>
  <si>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</si>
  <si>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</si>
  <si>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</si>
  <si>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</si>
  <si>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</si>
  <si>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</si>
  <si>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GENY JACKIELINE MARTINEZ CABREJO</t>
  </si>
  <si>
    <t>45048607</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</si>
  <si>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</si>
  <si>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</si>
  <si>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</si>
  <si>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</si>
  <si>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</si>
  <si>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</si>
  <si>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</si>
  <si>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</si>
  <si>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JHON ALVARO LAZARO RAYMUNDO</t>
  </si>
  <si>
    <t>40775638</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</si>
  <si>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</si>
  <si>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</si>
  <si>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</si>
  <si>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</si>
  <si>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</si>
  <si>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</si>
  <si>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</si>
  <si>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AMANDA ANDREA PABLO NAVARRO</t>
  </si>
  <si>
    <t>19909413</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</si>
  <si>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</si>
  <si>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</si>
  <si>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</si>
  <si>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</si>
  <si>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</si>
  <si>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</si>
  <si>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</si>
  <si>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</si>
  <si>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KATERIN KARINA ABBAD APONTE</t>
  </si>
  <si>
    <t>46135774</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</si>
  <si>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</si>
  <si>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</si>
  <si>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</si>
  <si>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</si>
  <si>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</si>
  <si>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</si>
  <si>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CARLOS APAZA QUISPE</t>
  </si>
  <si>
    <t>41586935</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</si>
  <si>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</si>
  <si>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</si>
  <si>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</si>
  <si>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</si>
  <si>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</si>
  <si>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</si>
  <si>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</si>
  <si>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JHONATANN CRHISTIAN NINAHUAMAN HURTADO</t>
  </si>
  <si>
    <t>43024549</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</si>
  <si>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</si>
  <si>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</si>
  <si>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</si>
  <si>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</si>
  <si>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</si>
  <si>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</si>
  <si>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</si>
  <si>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</si>
  <si>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ROXANA RAMOS OLARTE</t>
  </si>
  <si>
    <t>70151960</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</si>
  <si>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</si>
  <si>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</si>
  <si>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</si>
  <si>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</si>
  <si>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</si>
  <si>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</si>
  <si>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LUIS ANGEL YACILA ORTEGA</t>
  </si>
  <si>
    <t>43808370</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</si>
  <si>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</si>
  <si>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</si>
  <si>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</si>
  <si>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</si>
  <si>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</si>
  <si>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</si>
  <si>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</si>
  <si>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MONICA LEONOR ARCE GARCIA</t>
  </si>
  <si>
    <t>09704120</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</si>
  <si>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</si>
  <si>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</si>
  <si>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</si>
  <si>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</si>
  <si>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</si>
  <si>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</si>
  <si>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</si>
  <si>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KATHERINE LESLIE CORDERO MARAVI</t>
  </si>
  <si>
    <t>47102851</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</si>
  <si>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</si>
  <si>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</si>
  <si>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</si>
  <si>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</si>
  <si>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</si>
  <si>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</si>
  <si>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</si>
  <si>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</si>
  <si>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FREDDY LUIS ASCANOA ROJAS</t>
  </si>
  <si>
    <t>21125054</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</si>
  <si>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</si>
  <si>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</si>
  <si>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</si>
  <si>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</si>
  <si>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</si>
  <si>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</si>
  <si>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</si>
  <si>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JOSE ANTONIO CARDENAS ACUÑA</t>
  </si>
  <si>
    <t>42175734</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</si>
  <si>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</si>
  <si>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</si>
  <si>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</si>
  <si>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</si>
  <si>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</si>
  <si>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</si>
  <si>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</si>
  <si>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ROGER RICHARD ZARATE LOAYZA</t>
  </si>
  <si>
    <t>44188449</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</si>
  <si>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</si>
  <si>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</si>
  <si>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</si>
  <si>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</si>
  <si>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</si>
  <si>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</si>
  <si>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</si>
  <si>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KARÍN ROCÍO LENGUA ALARCÓN</t>
  </si>
  <si>
    <t>10662722</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</si>
  <si>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</si>
  <si>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</si>
  <si>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</si>
  <si>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</si>
  <si>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</si>
  <si>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</si>
  <si>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</si>
  <si>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</si>
  <si>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LUIS ORLANDO RAMOS BERNABE</t>
  </si>
  <si>
    <t>44941177</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</si>
  <si>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</si>
  <si>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</si>
  <si>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</si>
  <si>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</si>
  <si>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</si>
  <si>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</si>
  <si>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</si>
  <si>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JUNIOR GONZALO VICENTE CHINCHAY</t>
  </si>
  <si>
    <t>45391073</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</si>
  <si>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</si>
  <si>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</si>
  <si>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</si>
  <si>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</si>
  <si>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</si>
  <si>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</si>
  <si>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</si>
  <si>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</si>
  <si>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PATRICIA AURELIA RAMOS TORREBLANCA DE JULCA</t>
  </si>
  <si>
    <t>73083476</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</si>
  <si>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</si>
  <si>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</si>
  <si>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</si>
  <si>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</si>
  <si>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</si>
  <si>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</si>
  <si>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</si>
  <si>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JULIO CESAR LANDAURO JUAREZ</t>
  </si>
  <si>
    <t>72973617</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</si>
  <si>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</si>
  <si>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</si>
  <si>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</si>
  <si>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</si>
  <si>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</si>
  <si>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</si>
  <si>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MARLENE INES FLORES ZAPATA</t>
  </si>
  <si>
    <t>06768292</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</si>
  <si>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</si>
  <si>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</si>
  <si>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</si>
  <si>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</si>
  <si>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</si>
  <si>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</si>
  <si>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</si>
  <si>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</si>
  <si>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SARA ELENA INGA GOMEZ</t>
  </si>
  <si>
    <t>22505731</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</si>
  <si>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</si>
  <si>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</si>
  <si>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</si>
  <si>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</si>
  <si>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</si>
  <si>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</si>
  <si>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</si>
  <si>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RODRIGO LUYA PEREZ</t>
  </si>
  <si>
    <t>23714176</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</si>
  <si>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</si>
  <si>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</si>
  <si>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</si>
  <si>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</si>
  <si>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</si>
  <si>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</si>
  <si>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</si>
  <si>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</si>
  <si>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</si>
  <si>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LUIS ALBERTO SOLIS LOZANO</t>
  </si>
  <si>
    <t>46641833</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</si>
  <si>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</si>
  <si>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</si>
  <si>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</si>
  <si>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</si>
  <si>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</si>
  <si>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</si>
  <si>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</si>
  <si>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DREISSY JHOMIRA CORDOVA CUELLAR</t>
  </si>
  <si>
    <t>77078619</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</si>
  <si>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</si>
  <si>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</si>
  <si>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</si>
  <si>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</si>
  <si>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</si>
  <si>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</si>
  <si>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</si>
  <si>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SONIA YRIS OVIEDO CHAVEZ</t>
  </si>
  <si>
    <t>08157455</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</si>
  <si>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</si>
  <si>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</si>
  <si>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</si>
  <si>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</si>
  <si>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</si>
  <si>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</si>
  <si>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</si>
  <si>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SILVERIA ALEJANDRINA LLALLACACHI CHIPA</t>
  </si>
  <si>
    <t>29662042</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</si>
  <si>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</si>
  <si>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</si>
  <si>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</si>
  <si>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</si>
  <si>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</si>
  <si>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</si>
  <si>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</si>
  <si>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</si>
  <si>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KATHERINE GRIBEL ACUÑA SOCA</t>
  </si>
  <si>
    <t>47025316</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</si>
  <si>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</si>
  <si>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</si>
  <si>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</si>
  <si>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</si>
  <si>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</si>
  <si>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</si>
  <si>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</si>
  <si>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OLIVIA ZARET QUISPE TORRES</t>
  </si>
  <si>
    <t>47073973</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</si>
  <si>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</si>
  <si>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</si>
  <si>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</si>
  <si>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</si>
  <si>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</si>
  <si>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</si>
  <si>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</si>
  <si>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</si>
  <si>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NELY DE LA CRUZ AMPA</t>
  </si>
  <si>
    <t>40836472</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</si>
  <si>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</si>
  <si>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</si>
  <si>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</si>
  <si>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</si>
  <si>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</si>
  <si>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</si>
  <si>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</si>
  <si>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</si>
  <si>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REBECA AGUIRRE DE LA CRUZ</t>
  </si>
  <si>
    <t>44474316</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</si>
  <si>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</si>
  <si>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</si>
  <si>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</si>
  <si>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</si>
  <si>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</si>
  <si>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</si>
  <si>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</si>
  <si>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FIAMA JHOSELYN LLANOS CARDENAS</t>
  </si>
  <si>
    <t>47354054</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</si>
  <si>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</si>
  <si>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</si>
  <si>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</si>
  <si>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</si>
  <si>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</si>
  <si>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</si>
  <si>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</si>
  <si>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ROSA MERCEDES CASTILLO HUERTA</t>
  </si>
  <si>
    <t>45164745</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</si>
  <si>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</si>
  <si>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</si>
  <si>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</si>
  <si>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</si>
  <si>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</si>
  <si>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</si>
  <si>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</si>
  <si>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EVELYN JERALDINE YACILA CARDOZA</t>
  </si>
  <si>
    <t>44773577</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</si>
  <si>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</si>
  <si>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</si>
  <si>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</si>
  <si>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</si>
  <si>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</si>
  <si>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</si>
  <si>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</si>
  <si>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</si>
  <si>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SHADYA NAJELY RODRIGUEZ LEONARDO</t>
  </si>
  <si>
    <t>74870605</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</si>
  <si>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</si>
  <si>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</si>
  <si>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</si>
  <si>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</si>
  <si>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</si>
  <si>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</si>
  <si>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</si>
  <si>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FABIOLA ISABEL QUISPE PICHIULE</t>
  </si>
  <si>
    <t>45854918</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</si>
  <si>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</si>
  <si>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</si>
  <si>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</si>
  <si>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</si>
  <si>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</si>
  <si>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</si>
  <si>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</si>
  <si>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DARIA ALICIA VALDIVIA CAMPOS</t>
  </si>
  <si>
    <t>70090695</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</si>
  <si>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</si>
  <si>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</si>
  <si>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</si>
  <si>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</si>
  <si>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</si>
  <si>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</si>
  <si>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</si>
  <si>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RUTH LUZ PALOMINO HUARANCCA</t>
  </si>
  <si>
    <t>70112321</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</si>
  <si>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</si>
  <si>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</si>
  <si>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</si>
  <si>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</si>
  <si>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</si>
  <si>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</si>
  <si>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</si>
  <si>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TEOFILA ROSENDA CCALA CHURA</t>
  </si>
  <si>
    <t>08664885</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</si>
  <si>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</si>
  <si>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</si>
  <si>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</si>
  <si>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</si>
  <si>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</si>
  <si>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</si>
  <si>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</si>
  <si>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</si>
  <si>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LUIS MIGUEL SOLANO MELO</t>
  </si>
  <si>
    <t>41815556</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</si>
  <si>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</si>
  <si>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</si>
  <si>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</si>
  <si>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</si>
  <si>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</si>
  <si>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</si>
  <si>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</si>
  <si>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</si>
  <si>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YOSHELIN STEPHANY PARIONA QUISPE</t>
  </si>
  <si>
    <t>47530982</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</si>
  <si>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</si>
  <si>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</si>
  <si>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</si>
  <si>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</si>
  <si>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</si>
  <si>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</si>
  <si>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ROCIOELIZABETH CASTELLARES MAYMA</t>
  </si>
  <si>
    <t>10351158</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</si>
  <si>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</si>
  <si>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</si>
  <si>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</si>
  <si>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</si>
  <si>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</si>
  <si>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</si>
  <si>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</si>
  <si>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MAYRA ROSA BRAVO QUINTANA</t>
  </si>
  <si>
    <t>73590280</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</si>
  <si>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</si>
  <si>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</si>
  <si>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</si>
  <si>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</si>
  <si>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</si>
  <si>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</si>
  <si>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</si>
  <si>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FIORELA STEFANY YZAGUIRRE MAYANGA</t>
  </si>
  <si>
    <t>72854096</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</si>
  <si>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</si>
  <si>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</si>
  <si>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</si>
  <si>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</si>
  <si>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</si>
  <si>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</si>
  <si>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</si>
  <si>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BARTOLOMé SOFíA ARBIETO CHAVARRíA</t>
  </si>
  <si>
    <t>06143547</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</si>
  <si>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</si>
  <si>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</si>
  <si>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</si>
  <si>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</si>
  <si>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</si>
  <si>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</si>
  <si>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</si>
  <si>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</si>
  <si>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ORLANDO CASIANO OROSCO</t>
  </si>
  <si>
    <t>43705434</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</si>
  <si>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</si>
  <si>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</si>
  <si>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</si>
  <si>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</si>
  <si>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</si>
  <si>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</si>
  <si>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</si>
  <si>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EDINSON TICONA PASTOR</t>
  </si>
  <si>
    <t>46055748</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</si>
  <si>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</si>
  <si>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</si>
  <si>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</si>
  <si>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</si>
  <si>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</si>
  <si>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</si>
  <si>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</si>
  <si>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ROCÍO MILAGROS VELAZCO GUADALUPE</t>
  </si>
  <si>
    <t>08128877</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</si>
  <si>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</si>
  <si>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</si>
  <si>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</si>
  <si>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</si>
  <si>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</si>
  <si>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</si>
  <si>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</si>
  <si>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</si>
  <si>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OSWALDO GUSMAN ALEJOS CANGALAYA</t>
  </si>
  <si>
    <t>08836208</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</si>
  <si>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</si>
  <si>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</si>
  <si>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</si>
  <si>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</si>
  <si>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</si>
  <si>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</si>
  <si>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</si>
  <si>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</si>
  <si>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SAYDA NOEMI AROSQUIPA SONCCO</t>
  </si>
  <si>
    <t>47193192</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</si>
  <si>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</si>
  <si>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</si>
  <si>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</si>
  <si>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</si>
  <si>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</si>
  <si>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</si>
  <si>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</si>
  <si>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EDITH YENNY REYNA HUAMáN</t>
  </si>
  <si>
    <t>43022389</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</si>
  <si>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</si>
  <si>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</si>
  <si>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</si>
  <si>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</si>
  <si>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</si>
  <si>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</si>
  <si>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</si>
  <si>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</si>
  <si>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MARíA OFELIA GONZALO ORTIZ</t>
  </si>
  <si>
    <t>41645745</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</si>
  <si>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</si>
  <si>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</si>
  <si>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</si>
  <si>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</si>
  <si>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</si>
  <si>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</si>
  <si>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</si>
  <si>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MELIZA ELENA ZUñIGA TORRES</t>
  </si>
  <si>
    <t>80245330</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</si>
  <si>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</si>
  <si>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</si>
  <si>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</si>
  <si>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</si>
  <si>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</si>
  <si>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</si>
  <si>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</si>
  <si>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</si>
  <si>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SARA PATRICIA SAMILLAN SECLEN</t>
  </si>
  <si>
    <t>40603674</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</si>
  <si>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</si>
  <si>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</si>
  <si>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</si>
  <si>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</si>
  <si>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</si>
  <si>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</si>
  <si>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</si>
  <si>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HILARY AGUILAR GOMEZ</t>
  </si>
  <si>
    <t>75401387</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</si>
  <si>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</si>
  <si>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</si>
  <si>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</si>
  <si>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</si>
  <si>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</si>
  <si>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</si>
  <si>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</si>
  <si>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JOSE LUIS CASAPIA ARRIAGA</t>
  </si>
  <si>
    <t>40801559</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</si>
  <si>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</si>
  <si>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</si>
  <si>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</si>
  <si>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</si>
  <si>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</si>
  <si>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</si>
  <si>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LEOPOLDO VASQUEZ MARIANO</t>
  </si>
  <si>
    <t>09328822</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</si>
  <si>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</si>
  <si>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</si>
  <si>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</si>
  <si>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</si>
  <si>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</si>
  <si>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</si>
  <si>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</si>
  <si>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ISABEL AURELIA CALDERON CONTRERAS</t>
  </si>
  <si>
    <t>72173144</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</si>
  <si>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</si>
  <si>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</si>
  <si>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</si>
  <si>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</si>
  <si>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</si>
  <si>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</si>
  <si>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</si>
  <si>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</si>
  <si>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LISSETTE GERALDINE TICONA VIDAL</t>
  </si>
  <si>
    <t>70027043</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</si>
  <si>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</si>
  <si>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</si>
  <si>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</si>
  <si>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</si>
  <si>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</si>
  <si>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</si>
  <si>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</si>
  <si>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</si>
  <si>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CARMEN DANAE MONTES RIOS</t>
  </si>
  <si>
    <t>47541472</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</si>
  <si>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</si>
  <si>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</si>
  <si>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</si>
  <si>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</si>
  <si>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</si>
  <si>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</si>
  <si>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</si>
  <si>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</si>
  <si>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</si>
  <si>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ARELIS NAIROBI ESCOBAR TORRES</t>
  </si>
  <si>
    <t>44953947</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</si>
  <si>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</si>
  <si>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</si>
  <si>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</si>
  <si>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</si>
  <si>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</si>
  <si>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</si>
  <si>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</si>
  <si>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DIAZ GOMEZ</t>
  </si>
  <si>
    <t>48343265</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</si>
  <si>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</si>
  <si>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</si>
  <si>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</si>
  <si>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</si>
  <si>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</si>
  <si>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</si>
  <si>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</si>
  <si>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VICENTE JOEL SOLANO MELO</t>
  </si>
  <si>
    <t>46240540</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</si>
  <si>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</si>
  <si>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</si>
  <si>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</si>
  <si>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</si>
  <si>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</si>
  <si>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</si>
  <si>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</si>
  <si>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</si>
  <si>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JORGE ALEJANDRO CASTRO LOPEZ</t>
  </si>
  <si>
    <t>72606353</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</si>
  <si>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</si>
  <si>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</si>
  <si>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</si>
  <si>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</si>
  <si>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</si>
  <si>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</si>
  <si>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</si>
  <si>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</si>
  <si>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AMADOR TICONA ROBLES</t>
  </si>
  <si>
    <t>29498164</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</si>
  <si>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</si>
  <si>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</si>
  <si>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</si>
  <si>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</si>
  <si>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</si>
  <si>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</si>
  <si>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</si>
  <si>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ALEJANDRO ACOSTA SALAZAR</t>
  </si>
  <si>
    <t>43211797</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</si>
  <si>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</si>
  <si>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</si>
  <si>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</si>
  <si>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</si>
  <si>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</si>
  <si>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</si>
  <si>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</si>
  <si>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MONICA CECILIA CANALES NICHO</t>
  </si>
  <si>
    <t>15742735</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</si>
  <si>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</si>
  <si>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</si>
  <si>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</si>
  <si>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</si>
  <si>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</si>
  <si>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</si>
  <si>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</si>
  <si>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JOSE LUIS CONDORI TORRES</t>
  </si>
  <si>
    <t>10467755</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</si>
  <si>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</si>
  <si>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</si>
  <si>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</si>
  <si>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</si>
  <si>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</si>
  <si>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</si>
  <si>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MIRIAM MIRTA VICENTE RIVERA</t>
  </si>
  <si>
    <t>21301823</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</si>
  <si>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</si>
  <si>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</si>
  <si>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</si>
  <si>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</si>
  <si>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</si>
  <si>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</si>
  <si>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</si>
  <si>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AMALIA SANTILLAN ALCANTARA</t>
  </si>
  <si>
    <t>72611446</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</si>
  <si>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</si>
  <si>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</si>
  <si>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</si>
  <si>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</si>
  <si>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</si>
  <si>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</si>
  <si>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</si>
  <si>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GREGORIO ROJAS SACRAMENTO</t>
  </si>
  <si>
    <t>06565949</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</si>
  <si>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</si>
  <si>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</si>
  <si>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</si>
  <si>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</si>
  <si>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</si>
  <si>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</si>
  <si>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</si>
  <si>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VICTOR ASTO VILCA</t>
  </si>
  <si>
    <t>41545016</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</si>
  <si>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</si>
  <si>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</si>
  <si>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</si>
  <si>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</si>
  <si>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</si>
  <si>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</si>
  <si>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</si>
  <si>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LESSLY CUSI BENDEZU</t>
  </si>
  <si>
    <t>73045652</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</si>
  <si>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</si>
  <si>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</si>
  <si>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</si>
  <si>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</si>
  <si>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</si>
  <si>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</si>
  <si>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</si>
  <si>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CHARLY PAUL BACA MARCHAN</t>
  </si>
  <si>
    <t>74444906</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</si>
  <si>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</si>
  <si>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</si>
  <si>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</si>
  <si>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</si>
  <si>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</si>
  <si>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</si>
  <si>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</si>
  <si>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SALCEDO DIAZ</t>
  </si>
  <si>
    <t>44960499</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</si>
  <si>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</si>
  <si>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</si>
  <si>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</si>
  <si>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</si>
  <si>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</si>
  <si>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</si>
  <si>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</si>
  <si>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</si>
  <si>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</si>
  <si>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BEATRIZ OLENKA SARMIENTO BECERRA</t>
  </si>
  <si>
    <t>70254318</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</si>
  <si>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</si>
  <si>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</si>
  <si>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</si>
  <si>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</si>
  <si>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</si>
  <si>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</si>
  <si>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</si>
  <si>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JESSICA MARIANA BARRERA ARICA</t>
  </si>
  <si>
    <t>25715767</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</si>
  <si>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</si>
  <si>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</si>
  <si>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</si>
  <si>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</si>
  <si>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</si>
  <si>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</si>
  <si>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</si>
  <si>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</si>
  <si>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FISHER FREDDY JUSTINIANO MEDINA</t>
  </si>
  <si>
    <t>40486122</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</si>
  <si>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</si>
  <si>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</si>
  <si>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</si>
  <si>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</si>
  <si>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</si>
  <si>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</si>
  <si>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</si>
  <si>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JOSé LUIS BAYES ALVARADO</t>
  </si>
  <si>
    <t>44274037</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</si>
  <si>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</si>
  <si>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</si>
  <si>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</si>
  <si>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</si>
  <si>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</si>
  <si>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</si>
  <si>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</si>
  <si>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</si>
  <si>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LISSON WILFREDO ZEVALLOS SOLIS</t>
  </si>
  <si>
    <t>41918063</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</si>
  <si>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</si>
  <si>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</si>
  <si>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</si>
  <si>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</si>
  <si>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</si>
  <si>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</si>
  <si>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</si>
  <si>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</si>
  <si>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CARINA DOLORES NAJARRO RIVERA</t>
  </si>
  <si>
    <t>42405621</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</si>
  <si>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</si>
  <si>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</si>
  <si>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</si>
  <si>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</si>
  <si>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</si>
  <si>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</si>
  <si>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</si>
  <si>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</si>
  <si>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MIGUEL ANGEL INGA HUAMANI</t>
  </si>
  <si>
    <t>43775292</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</si>
  <si>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</si>
  <si>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</si>
  <si>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</si>
  <si>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</si>
  <si>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</si>
  <si>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</si>
  <si>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</si>
  <si>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EDITH CAROL ALCALA QUISPE</t>
  </si>
  <si>
    <t>46191662</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</si>
  <si>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</si>
  <si>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</si>
  <si>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</si>
  <si>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</si>
  <si>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</si>
  <si>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</si>
  <si>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</si>
  <si>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</si>
  <si>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JESUS IVAN CUYA VILCA</t>
  </si>
  <si>
    <t>46728718</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</si>
  <si>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</si>
  <si>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</si>
  <si>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</si>
  <si>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</si>
  <si>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</si>
  <si>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</si>
  <si>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</si>
  <si>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</si>
  <si>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MELITZA DIGNA SUSANO HUERTAS</t>
  </si>
  <si>
    <t>70836939</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</si>
  <si>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</si>
  <si>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</si>
  <si>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</si>
  <si>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</si>
  <si>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</si>
  <si>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</si>
  <si>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</si>
  <si>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EDITH BALDEÓN ROJAS</t>
  </si>
  <si>
    <t>04066062</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</si>
  <si>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</si>
  <si>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</si>
  <si>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</si>
  <si>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</si>
  <si>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</si>
  <si>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</si>
  <si>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</si>
  <si>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LLANOS ALAGON</t>
  </si>
  <si>
    <t>47636482</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</si>
  <si>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</si>
  <si>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</si>
  <si>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</si>
  <si>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</si>
  <si>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</si>
  <si>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</si>
  <si>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</si>
  <si>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JEAN PIERRE PINTO TINTAYA</t>
  </si>
  <si>
    <t>47123910</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</si>
  <si>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</si>
  <si>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</si>
  <si>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</si>
  <si>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</si>
  <si>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</si>
  <si>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</si>
  <si>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</si>
  <si>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SOLANSH NADIA SAUÑI VENANCIO</t>
  </si>
  <si>
    <t>47864337</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</si>
  <si>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</si>
  <si>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</si>
  <si>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</si>
  <si>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</si>
  <si>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</si>
  <si>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</si>
  <si>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</si>
  <si>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SOLEDAD ASTUHUAMAN ARTICA</t>
  </si>
  <si>
    <t>47234659</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</si>
  <si>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</si>
  <si>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</si>
  <si>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</si>
  <si>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</si>
  <si>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</si>
  <si>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</si>
  <si>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GLADYS RIVERA BOLAñOS</t>
  </si>
  <si>
    <t>06433958</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</si>
  <si>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</si>
  <si>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</si>
  <si>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</si>
  <si>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</si>
  <si>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</si>
  <si>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</si>
  <si>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</si>
  <si>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PATRICIA LIRIA TAPIA PEÑA</t>
  </si>
  <si>
    <t>42090433</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</si>
  <si>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</si>
  <si>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</si>
  <si>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</si>
  <si>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</si>
  <si>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</si>
  <si>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</si>
  <si>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</si>
  <si>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SAAVEDRA TORRES</t>
  </si>
  <si>
    <t>04084387</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</si>
  <si>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</si>
  <si>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</si>
  <si>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</si>
  <si>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</si>
  <si>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</si>
  <si>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</si>
  <si>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</si>
  <si>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</si>
  <si>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YENNY MERCEDES SALVATIERRA CONDEZO</t>
  </si>
  <si>
    <t>22674360</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</si>
  <si>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</si>
  <si>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</si>
  <si>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</si>
  <si>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</si>
  <si>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</si>
  <si>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</si>
  <si>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</si>
  <si>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</si>
  <si>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ELIZABETH SOTO CANCHAYA</t>
  </si>
  <si>
    <t>43019424</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</si>
  <si>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</si>
  <si>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</si>
  <si>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</si>
  <si>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</si>
  <si>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</si>
  <si>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</si>
  <si>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</si>
  <si>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</si>
  <si>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YANET FERREL MIRANDA</t>
  </si>
  <si>
    <t>45553445</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</si>
  <si>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</si>
  <si>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</si>
  <si>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</si>
  <si>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</si>
  <si>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</si>
  <si>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</si>
  <si>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</si>
  <si>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</si>
  <si>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ROCIO PETY MONTALVO ALVAREZ</t>
  </si>
  <si>
    <t>46898808</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</si>
  <si>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</si>
  <si>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</si>
  <si>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</si>
  <si>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</si>
  <si>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</si>
  <si>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</si>
  <si>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</si>
  <si>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</si>
  <si>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SANDY ARLENY VARGAS FLORES</t>
  </si>
  <si>
    <t>76503202</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</si>
  <si>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</si>
  <si>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</si>
  <si>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</si>
  <si>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</si>
  <si>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</si>
  <si>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</si>
  <si>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</si>
  <si>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</si>
  <si>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LIZET CAROLINA ROMERO FALCON</t>
  </si>
  <si>
    <t>70469097</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</si>
  <si>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</si>
  <si>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</si>
  <si>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</si>
  <si>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</si>
  <si>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</si>
  <si>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</si>
  <si>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</si>
  <si>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ETHEL NEVADO ZANABRIA</t>
  </si>
  <si>
    <t>47537467</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</si>
  <si>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</si>
  <si>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</si>
  <si>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</si>
  <si>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</si>
  <si>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</si>
  <si>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</si>
  <si>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</si>
  <si>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</si>
  <si>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JANET LOURDES VALERIO SILVESTRE</t>
  </si>
  <si>
    <t>40753402</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</si>
  <si>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</si>
  <si>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</si>
  <si>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</si>
  <si>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</si>
  <si>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</si>
  <si>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</si>
  <si>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</si>
  <si>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LUIS ALEXANDER IZQUIERDO SARMIENTO</t>
  </si>
  <si>
    <t>70832678</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</si>
  <si>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</si>
  <si>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</si>
  <si>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</si>
  <si>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</si>
  <si>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</si>
  <si>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</si>
  <si>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</si>
  <si>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CARMEN GRACIELA ARIAS NAVARRO</t>
  </si>
  <si>
    <t>07896109</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</si>
  <si>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</si>
  <si>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</si>
  <si>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</si>
  <si>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</si>
  <si>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</si>
  <si>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</si>
  <si>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</si>
  <si>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FLOR DE MARIA BORJAS CUN</t>
  </si>
  <si>
    <t>09291657</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</si>
  <si>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</si>
  <si>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</si>
  <si>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</si>
  <si>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</si>
  <si>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</si>
  <si>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</si>
  <si>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</si>
  <si>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IVETH JAQUELIN GÓMEZ ALVAREZ</t>
  </si>
  <si>
    <t>41875592</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</si>
  <si>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</si>
  <si>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</si>
  <si>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</si>
  <si>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</si>
  <si>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</si>
  <si>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</si>
  <si>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</si>
  <si>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GABRIELA PUMA PAUCAR</t>
  </si>
  <si>
    <t>46197503</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</si>
  <si>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</si>
  <si>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</si>
  <si>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</si>
  <si>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</si>
  <si>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</si>
  <si>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</si>
  <si>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</si>
  <si>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RAFAEL MARTIN TAGLE ARGUMANIS</t>
  </si>
  <si>
    <t>07227954</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</si>
  <si>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</si>
  <si>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</si>
  <si>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</si>
  <si>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</si>
  <si>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</si>
  <si>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</si>
  <si>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</si>
  <si>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SARA ESTEFANNY CASTROMONTE SANCHEZ</t>
  </si>
  <si>
    <t>48382121</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</si>
  <si>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</si>
  <si>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</si>
  <si>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</si>
  <si>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</si>
  <si>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</si>
  <si>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</si>
  <si>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</si>
  <si>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</si>
  <si>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JACKQUELINE ALEXANDRA DEL PILAR REYES ALVARADO</t>
  </si>
  <si>
    <t>47933629</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</si>
  <si>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</si>
  <si>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</si>
  <si>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</si>
  <si>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</si>
  <si>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</si>
  <si>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</si>
  <si>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GRASE DAYANA ENRIQUEZ MEZONES</t>
  </si>
  <si>
    <t>72484726</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</si>
  <si>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</si>
  <si>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</si>
  <si>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</si>
  <si>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</si>
  <si>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</si>
  <si>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</si>
  <si>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</si>
  <si>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</si>
  <si>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MARYORIE JAZMÍN MINAYA ALBINES</t>
  </si>
  <si>
    <t>75417641</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</si>
  <si>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</si>
  <si>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</si>
  <si>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</si>
  <si>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</si>
  <si>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</si>
  <si>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</si>
  <si>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ELVIRA BEATRIZ LOYOLA NEIRA</t>
  </si>
  <si>
    <t>20644330</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</si>
  <si>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</si>
  <si>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</si>
  <si>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</si>
  <si>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</si>
  <si>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</si>
  <si>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</si>
  <si>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</si>
  <si>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JOHN JESUS VASQUEZ  VILLAR</t>
  </si>
  <si>
    <t>41258692</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</si>
  <si>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</si>
  <si>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</si>
  <si>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</si>
  <si>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</si>
  <si>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</si>
  <si>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</si>
  <si>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</si>
  <si>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JACQUELINE NOEMI SANCHEZ ZUÑIGA</t>
  </si>
  <si>
    <t>44471026</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</si>
  <si>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</si>
  <si>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</si>
  <si>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</si>
  <si>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</si>
  <si>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</si>
  <si>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</si>
  <si>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</si>
  <si>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VERÓNICA DUNCAN VILLARREAL</t>
  </si>
  <si>
    <t>07758311</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</si>
  <si>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</si>
  <si>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</si>
  <si>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</si>
  <si>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</si>
  <si>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</si>
  <si>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</si>
  <si>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</si>
  <si>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</si>
  <si>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</si>
  <si>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EDGAR AMANCIO CUSIPUMA ELMES</t>
  </si>
  <si>
    <t>21819006</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</si>
  <si>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</si>
  <si>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</si>
  <si>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</si>
  <si>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</si>
  <si>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</si>
  <si>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</si>
  <si>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</si>
  <si>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JOHN DARIO ESPINOZA FLORES</t>
  </si>
  <si>
    <t>40274866</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</si>
  <si>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</si>
  <si>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</si>
  <si>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</si>
  <si>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</si>
  <si>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</si>
  <si>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</si>
  <si>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</si>
  <si>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DELIA NATHALIE SERNAQUE PRADO</t>
  </si>
  <si>
    <t>44159245</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</si>
  <si>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</si>
  <si>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</si>
  <si>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</si>
  <si>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</si>
  <si>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</si>
  <si>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</si>
  <si>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</si>
  <si>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VICTOR ALBERTO CAMPO PEREZ</t>
  </si>
  <si>
    <t>45076105</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</si>
  <si>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</si>
  <si>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</si>
  <si>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</si>
  <si>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</si>
  <si>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</si>
  <si>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</si>
  <si>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</si>
  <si>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RUT MERY BRICEñO HEREDIA</t>
  </si>
  <si>
    <t>72794407</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</si>
  <si>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</si>
  <si>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</si>
  <si>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</si>
  <si>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</si>
  <si>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</si>
  <si>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</si>
  <si>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</si>
  <si>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</si>
  <si>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DORA CULQUI CULQUI</t>
  </si>
  <si>
    <t>09560529</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</si>
  <si>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</si>
  <si>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</si>
  <si>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</si>
  <si>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</si>
  <si>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</si>
  <si>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</si>
  <si>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</si>
  <si>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ELIZABETH ANGELINA GOMEZ CHAMORRO</t>
  </si>
  <si>
    <t>46334880</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</si>
  <si>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</si>
  <si>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</si>
  <si>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</si>
  <si>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</si>
  <si>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</si>
  <si>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</si>
  <si>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MARIA ELENA JAYO AYBAR</t>
  </si>
  <si>
    <t>73036354</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</si>
  <si>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</si>
  <si>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</si>
  <si>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</si>
  <si>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</si>
  <si>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</si>
  <si>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</si>
  <si>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</si>
  <si>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EMMANUELA ESTHER TENORIO PAQUIAURI</t>
  </si>
  <si>
    <t>41061568</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</si>
  <si>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</si>
  <si>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</si>
  <si>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</si>
  <si>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</si>
  <si>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</si>
  <si>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</si>
  <si>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</si>
  <si>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CARLA ESTEFANY DIAZ RAMIREZ</t>
  </si>
  <si>
    <t>74074387</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</si>
  <si>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</si>
  <si>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</si>
  <si>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</si>
  <si>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</si>
  <si>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</si>
  <si>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</si>
  <si>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</si>
  <si>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WILLMAN MOISES CHACON BENITO</t>
  </si>
  <si>
    <t>07631272</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</si>
  <si>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</si>
  <si>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</si>
  <si>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</si>
  <si>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</si>
  <si>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</si>
  <si>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</si>
  <si>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</si>
  <si>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KATIA CARMONA CONDORI</t>
  </si>
  <si>
    <t>42403094</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</si>
  <si>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</si>
  <si>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</si>
  <si>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</si>
  <si>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</si>
  <si>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</si>
  <si>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</si>
  <si>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</si>
  <si>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YECENIA MARLENI MONTES SERNA</t>
  </si>
  <si>
    <t>46000343</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</si>
  <si>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</si>
  <si>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</si>
  <si>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</si>
  <si>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</si>
  <si>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</si>
  <si>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</si>
  <si>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</si>
  <si>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MARIA VICTORIA VALERIO QUINTO</t>
  </si>
  <si>
    <t>04073637</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</si>
  <si>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</si>
  <si>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</si>
  <si>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</si>
  <si>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</si>
  <si>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</si>
  <si>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</si>
  <si>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</si>
  <si>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ANGELA KATHERINE YONEKURA ALBINES</t>
  </si>
  <si>
    <t>47356659</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</si>
  <si>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</si>
  <si>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</si>
  <si>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</si>
  <si>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</si>
  <si>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</si>
  <si>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</si>
  <si>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SILVIA YOVANA PATIÑO FLORES</t>
  </si>
  <si>
    <t>48444606</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</si>
  <si>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</si>
  <si>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</si>
  <si>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</si>
  <si>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</si>
  <si>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</si>
  <si>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</si>
  <si>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</si>
  <si>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JERRICA SAMANTA URBANO SAMALIA</t>
  </si>
  <si>
    <t>70908663</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</si>
  <si>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</si>
  <si>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</si>
  <si>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</si>
  <si>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</si>
  <si>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</si>
  <si>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</si>
  <si>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</si>
  <si>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YELITZA BEATRIZ RAMIREZ RAMIREZ</t>
  </si>
  <si>
    <t>72653590</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</si>
  <si>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</si>
  <si>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</si>
  <si>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</si>
  <si>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</si>
  <si>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</si>
  <si>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</si>
  <si>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</si>
  <si>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SANDY KAREN TOLENTINO TUPAC YUPANQUI</t>
  </si>
  <si>
    <t>40288410</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</si>
  <si>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</si>
  <si>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</si>
  <si>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</si>
  <si>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</si>
  <si>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</si>
  <si>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</si>
  <si>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</si>
  <si>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</si>
  <si>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EDUARDO SEBASTIÁN USCAMAYTA ROJAS</t>
  </si>
  <si>
    <t>72235086</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</si>
  <si>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</si>
  <si>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</si>
  <si>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</si>
  <si>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</si>
  <si>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</si>
  <si>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</si>
  <si>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</si>
  <si>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LUIS GREGORIO LARA NAVRRO</t>
  </si>
  <si>
    <t>21106012</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</si>
  <si>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</si>
  <si>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</si>
  <si>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</si>
  <si>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</si>
  <si>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</si>
  <si>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</si>
  <si>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</si>
  <si>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KAROL GRACE PUZA GARCIA</t>
  </si>
  <si>
    <t>43431120</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</si>
  <si>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</si>
  <si>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</si>
  <si>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</si>
  <si>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</si>
  <si>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</si>
  <si>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</si>
  <si>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</si>
  <si>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ROGELIO PAUL SILVA ROBLES</t>
  </si>
  <si>
    <t>74166638</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</si>
  <si>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</si>
  <si>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</si>
  <si>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</si>
  <si>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</si>
  <si>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</si>
  <si>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</si>
  <si>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</si>
  <si>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KARINA ELVIA PEREA PAGAZA</t>
  </si>
  <si>
    <t>41711910</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</si>
  <si>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</si>
  <si>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</si>
  <si>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</si>
  <si>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</si>
  <si>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</si>
  <si>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</si>
  <si>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</si>
  <si>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</si>
  <si>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KIEMBERLY YANET SUAREZ ALBINES</t>
  </si>
  <si>
    <t>78460941</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</si>
  <si>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</si>
  <si>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</si>
  <si>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</si>
  <si>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</si>
  <si>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</si>
  <si>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</si>
  <si>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EDWARD MARTIN RUIZ LOZADA</t>
  </si>
  <si>
    <t>42163034</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</si>
  <si>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</si>
  <si>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</si>
  <si>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</si>
  <si>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</si>
  <si>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</si>
  <si>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</si>
  <si>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</si>
  <si>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LISI MEDALIT NORIEGA CORDOVA</t>
  </si>
  <si>
    <t>70408289</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</si>
  <si>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</si>
  <si>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</si>
  <si>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</si>
  <si>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</si>
  <si>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</si>
  <si>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PERCY VALENCIA CRUZ</t>
  </si>
  <si>
    <t>40132127</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</si>
  <si>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</si>
  <si>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</si>
  <si>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</si>
  <si>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</si>
  <si>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</si>
  <si>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</si>
  <si>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</si>
  <si>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</si>
  <si>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EDWAR JOSEPH GONZALES ROJAS</t>
  </si>
  <si>
    <t>70391192</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</si>
  <si>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</si>
  <si>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</si>
  <si>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</si>
  <si>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</si>
  <si>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</si>
  <si>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</si>
  <si>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</si>
  <si>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RAQUEL FLORES ALVARADO</t>
  </si>
  <si>
    <t>45143878</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</si>
  <si>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</si>
  <si>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</si>
  <si>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</si>
  <si>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</si>
  <si>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</si>
  <si>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</si>
  <si>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</si>
  <si>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LUIS ARMANDO VINCES MIRANDA</t>
  </si>
  <si>
    <t>47218743</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</si>
  <si>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</si>
  <si>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</si>
  <si>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</si>
  <si>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</si>
  <si>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</si>
  <si>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</si>
  <si>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RONALD FERMIN GONZALES FUENTES</t>
  </si>
  <si>
    <t>47646540</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</si>
  <si>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</si>
  <si>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</si>
  <si>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</si>
  <si>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</si>
  <si>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</si>
  <si>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</si>
  <si>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</si>
  <si>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</si>
  <si>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JUAN CLAUDIO RICARDO CHUCHON GOMEZ</t>
  </si>
  <si>
    <t>42081974</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</si>
  <si>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</si>
  <si>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</si>
  <si>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</si>
  <si>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</si>
  <si>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</si>
  <si>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</si>
  <si>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</si>
  <si>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</si>
  <si>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MARCOS CHILIN JAIME</t>
  </si>
  <si>
    <t>45520626</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</si>
  <si>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</si>
  <si>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</si>
  <si>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</si>
  <si>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</si>
  <si>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</si>
  <si>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</si>
  <si>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</si>
  <si>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MAYUMI LOA ROMAN</t>
  </si>
  <si>
    <t>46899885</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</si>
  <si>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</si>
  <si>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</si>
  <si>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</si>
  <si>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</si>
  <si>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</si>
  <si>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</si>
  <si>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</si>
  <si>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CARLOS ALBERTO CASTRO VALLEJOS</t>
  </si>
  <si>
    <t>09689262</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</si>
  <si>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</si>
  <si>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</si>
  <si>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</si>
  <si>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</si>
  <si>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</si>
  <si>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</si>
  <si>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</si>
  <si>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JACKELINE GABRIELA MEDINA LAMA</t>
  </si>
  <si>
    <t>75945624</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</si>
  <si>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</si>
  <si>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</si>
  <si>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</si>
  <si>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</si>
  <si>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</si>
  <si>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</si>
  <si>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</si>
  <si>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ROSARIO ASUNCION ROSALES HURTADO</t>
  </si>
  <si>
    <t>25795840</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</si>
  <si>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</si>
  <si>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</si>
  <si>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</si>
  <si>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</si>
  <si>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</si>
  <si>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</si>
  <si>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</si>
  <si>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MARIELA MARGOT TRUJILLO GARCIA</t>
  </si>
  <si>
    <t>09233226</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</si>
  <si>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</si>
  <si>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</si>
  <si>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</si>
  <si>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</si>
  <si>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</si>
  <si>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</si>
  <si>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</si>
  <si>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</si>
  <si>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MARIA MUÑIZ ZAMBRANO</t>
  </si>
  <si>
    <t>09555527</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</si>
  <si>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</si>
  <si>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</si>
  <si>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</si>
  <si>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</si>
  <si>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</si>
  <si>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</si>
  <si>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</si>
  <si>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MÓNICA LIZ RIVERA LÓPEZ</t>
  </si>
  <si>
    <t>21134397</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</si>
  <si>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</si>
  <si>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</si>
  <si>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</si>
  <si>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</si>
  <si>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</si>
  <si>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</si>
  <si>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</si>
  <si>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</si>
  <si>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KARLA SALINAS ACCILIO</t>
  </si>
  <si>
    <t>43213634</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</si>
  <si>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</si>
  <si>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</si>
  <si>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</si>
  <si>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</si>
  <si>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</si>
  <si>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</si>
  <si>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</si>
  <si>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</si>
  <si>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ALONSO SMITH ROMERO VILCAPOMA</t>
  </si>
  <si>
    <t>73264762</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</si>
  <si>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</si>
  <si>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</si>
  <si>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</si>
  <si>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</si>
  <si>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</si>
  <si>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</si>
  <si>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</si>
  <si>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</si>
  <si>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MONICA ROXANA GONZALES CARDENAS</t>
  </si>
  <si>
    <t>10435333</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</si>
  <si>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</si>
  <si>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</si>
  <si>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</si>
  <si>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</si>
  <si>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</si>
  <si>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</si>
  <si>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</si>
  <si>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</si>
  <si>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ANA ISABEL RAMOS CIRINEO</t>
  </si>
  <si>
    <t>70130850</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</si>
  <si>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</si>
  <si>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</si>
  <si>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</si>
  <si>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</si>
  <si>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</si>
  <si>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</si>
  <si>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</si>
  <si>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OLGA QUISPE HUAYANAY</t>
  </si>
  <si>
    <t>70280180</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</si>
  <si>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</si>
  <si>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</si>
  <si>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</si>
  <si>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</si>
  <si>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</si>
  <si>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</si>
  <si>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</si>
  <si>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EDER ELSO SILVA NICOLAS</t>
  </si>
  <si>
    <t>43719128</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</si>
  <si>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</si>
  <si>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</si>
  <si>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</si>
  <si>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</si>
  <si>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</si>
  <si>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</si>
  <si>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</si>
  <si>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</si>
  <si>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JORDANA MARCIA MEZARINA SUPANTA</t>
  </si>
  <si>
    <t>72756038</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</si>
  <si>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</si>
  <si>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</si>
  <si>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</si>
  <si>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</si>
  <si>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</si>
  <si>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</si>
  <si>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</si>
  <si>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</si>
  <si>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MANUEL ALEXIS HONORIO OLIVOS</t>
  </si>
  <si>
    <t>40742908</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</si>
  <si>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</si>
  <si>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</si>
  <si>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</si>
  <si>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</si>
  <si>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</si>
  <si>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</si>
  <si>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</si>
  <si>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</si>
  <si>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GREGORIO BERNARDO TACO TAIPE</t>
  </si>
  <si>
    <t>44393221</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</si>
  <si>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</si>
  <si>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</si>
  <si>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</si>
  <si>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</si>
  <si>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</si>
  <si>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</si>
  <si>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</si>
  <si>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MELANY JAZMIN TORRES TRUJILLO</t>
  </si>
  <si>
    <t>72683100</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</si>
  <si>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</si>
  <si>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</si>
  <si>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</si>
  <si>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</si>
  <si>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</si>
  <si>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</si>
  <si>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</si>
  <si>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ESTEFANIA NANETTE VILLANUJEVA TRUJILLO</t>
  </si>
  <si>
    <t>72022263</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</si>
  <si>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</si>
  <si>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</si>
  <si>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</si>
  <si>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</si>
  <si>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</si>
  <si>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</si>
  <si>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CATY ELIZABETH SANCHEZ ALCANTARA</t>
  </si>
  <si>
    <t>10666996</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</si>
  <si>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</si>
  <si>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</si>
  <si>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</si>
  <si>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</si>
  <si>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</si>
  <si>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</si>
  <si>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</si>
  <si>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</si>
  <si>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EDGARDO LUIS SOCUALAYA CORDOVA</t>
  </si>
  <si>
    <t>20006703</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</si>
  <si>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</si>
  <si>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</si>
  <si>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</si>
  <si>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</si>
  <si>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</si>
  <si>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</si>
  <si>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</si>
  <si>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</si>
  <si>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CARLOS ALBERTO CORONEL FRÍAS</t>
  </si>
  <si>
    <t>75229103</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</si>
  <si>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</si>
  <si>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</si>
  <si>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</si>
  <si>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</si>
  <si>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</si>
  <si>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</si>
  <si>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</si>
  <si>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MARIA ELIZABETH VENTURA ALVA</t>
  </si>
  <si>
    <t>40239403</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</si>
  <si>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</si>
  <si>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</si>
  <si>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</si>
  <si>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</si>
  <si>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</si>
  <si>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</si>
  <si>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</si>
  <si>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CRISTIAN ALBERT HUARCAYA HUAYCA</t>
  </si>
  <si>
    <t>45738255</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</si>
  <si>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</si>
  <si>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</si>
  <si>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</si>
  <si>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</si>
  <si>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</si>
  <si>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</si>
  <si>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</si>
  <si>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DIOSAMÍ KATSINA SANTIAGO CUNZA</t>
  </si>
  <si>
    <t>70395777</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</si>
  <si>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</si>
  <si>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</si>
  <si>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</si>
  <si>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</si>
  <si>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</si>
  <si>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</si>
  <si>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</si>
  <si>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GERARDO MANUEL CAMACHO CORNETERO</t>
  </si>
  <si>
    <t>45674447</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</si>
  <si>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</si>
  <si>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</si>
  <si>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</si>
  <si>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</si>
  <si>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</si>
  <si>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</si>
  <si>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</si>
  <si>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SUSANA MARITZA PARDO BAILETTI</t>
  </si>
  <si>
    <t>40300270</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</si>
  <si>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</si>
  <si>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</si>
  <si>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</si>
  <si>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</si>
  <si>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</si>
  <si>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</si>
  <si>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</si>
  <si>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MARíA ISABEL GUANILO SENCIO</t>
  </si>
  <si>
    <t>40573336</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</si>
  <si>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</si>
  <si>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</si>
  <si>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</si>
  <si>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</si>
  <si>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</si>
  <si>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</si>
  <si>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</si>
  <si>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</si>
  <si>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JOEL ALEXANDER BAUTISTA MAYURí</t>
  </si>
  <si>
    <t>75409927</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</si>
  <si>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</si>
  <si>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</si>
  <si>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</si>
  <si>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</si>
  <si>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</si>
  <si>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</si>
  <si>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</si>
  <si>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NIDIA DIAZ BUSTAMANTE</t>
  </si>
  <si>
    <t>77241836</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</si>
  <si>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</si>
  <si>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</si>
  <si>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</si>
  <si>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</si>
  <si>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</si>
  <si>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</si>
  <si>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</si>
  <si>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LINDA MAZZIEL HUAMAN PARODI</t>
  </si>
  <si>
    <t>43378526</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</si>
  <si>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</si>
  <si>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</si>
  <si>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</si>
  <si>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</si>
  <si>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</si>
  <si>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</si>
  <si>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FIORELLA DEL PILAR ROMUALDO TEMPLE</t>
  </si>
  <si>
    <t>45908720</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</si>
  <si>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</si>
  <si>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</si>
  <si>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</si>
  <si>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</si>
  <si>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</si>
  <si>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</si>
  <si>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</si>
  <si>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</si>
  <si>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RUTH KARINA DE LA CRUZ PAQUIYAURI</t>
  </si>
  <si>
    <t>47083352</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</si>
  <si>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</si>
  <si>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</si>
  <si>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</si>
  <si>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</si>
  <si>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</si>
  <si>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</si>
  <si>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</si>
  <si>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</si>
  <si>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GABY ZENAIDA ARANGO  BENDEZU</t>
  </si>
  <si>
    <t>46783078</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</si>
  <si>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</si>
  <si>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</si>
  <si>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</si>
  <si>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</si>
  <si>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</si>
  <si>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</si>
  <si>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</si>
  <si>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ROSEMARIE FRIDA SAAVEDRA EBNER</t>
  </si>
  <si>
    <t>07630299</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</si>
  <si>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</si>
  <si>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</si>
  <si>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</si>
  <si>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</si>
  <si>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</si>
  <si>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</si>
  <si>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</si>
  <si>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MARIA ELIZABETH BENITES CHILQUE</t>
  </si>
  <si>
    <t>10501623</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</si>
  <si>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</si>
  <si>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</si>
  <si>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</si>
  <si>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</si>
  <si>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</si>
  <si>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</si>
  <si>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</si>
  <si>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DIANA TITO VIDALON</t>
  </si>
  <si>
    <t>43585672</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</si>
  <si>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</si>
  <si>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</si>
  <si>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</si>
  <si>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</si>
  <si>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</si>
  <si>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</si>
  <si>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</si>
  <si>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ESTHEFANI CRISTHI CELADITA TORRES</t>
  </si>
  <si>
    <t>44290928</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</si>
  <si>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</si>
  <si>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</si>
  <si>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</si>
  <si>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</si>
  <si>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</si>
  <si>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</si>
  <si>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</si>
  <si>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</si>
  <si>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ATILIO ALFONSO ROSSI TORREBLANCA</t>
  </si>
  <si>
    <t>08356646</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</si>
  <si>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</si>
  <si>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</si>
  <si>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</si>
  <si>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</si>
  <si>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</si>
  <si>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</si>
  <si>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ADELA TORRES HUARANCCA</t>
  </si>
  <si>
    <t>46417209</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</si>
  <si>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</si>
  <si>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</si>
  <si>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</si>
  <si>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</si>
  <si>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</si>
  <si>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</si>
  <si>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</si>
  <si>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</si>
  <si>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KAI OMAR CASTILLO HUAMAN</t>
  </si>
  <si>
    <t>45820857</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</si>
  <si>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</si>
  <si>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</si>
  <si>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</si>
  <si>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</si>
  <si>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</si>
  <si>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</si>
  <si>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</si>
  <si>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FLORYTHA ROSEMARY SULCA HUAMANI</t>
  </si>
  <si>
    <t>72534042</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</si>
  <si>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</si>
  <si>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</si>
  <si>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</si>
  <si>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</si>
  <si>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</si>
  <si>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</si>
  <si>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FELICITA TRINIDAD TORRES VEGA DE BERMúDEZ</t>
  </si>
  <si>
    <t>10041693</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</si>
  <si>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</si>
  <si>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</si>
  <si>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</si>
  <si>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</si>
  <si>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</si>
  <si>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</si>
  <si>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</si>
  <si>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MARISSA MELO LLAULLIPOMA</t>
  </si>
  <si>
    <t>41939154</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</si>
  <si>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</si>
  <si>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</si>
  <si>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</si>
  <si>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</si>
  <si>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</si>
  <si>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</si>
  <si>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</si>
  <si>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MIRENE XIOMARA SAMANIEGO ALDANA</t>
  </si>
  <si>
    <t>75498461</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</si>
  <si>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</si>
  <si>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</si>
  <si>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</si>
  <si>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</si>
  <si>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</si>
  <si>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</si>
  <si>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</si>
  <si>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SAUL SANTIAGO TERAN CCANRE</t>
  </si>
  <si>
    <t>10126454</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</si>
  <si>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</si>
  <si>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</si>
  <si>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</si>
  <si>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</si>
  <si>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</si>
  <si>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</si>
  <si>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</si>
  <si>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NORI MARLENE FERNANDEZ ALFARO</t>
  </si>
  <si>
    <t>21530078</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</si>
  <si>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</si>
  <si>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</si>
  <si>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</si>
  <si>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</si>
  <si>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</si>
  <si>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</si>
  <si>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</si>
  <si>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</si>
  <si>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LAURO WUELLINGTON GARRIDO PRÍNCIPE</t>
  </si>
  <si>
    <t>09739016</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</si>
  <si>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</si>
  <si>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</si>
  <si>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</si>
  <si>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</si>
  <si>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</si>
  <si>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</si>
  <si>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EMMA PATRICIA INFANTE BARRERA</t>
  </si>
  <si>
    <t>25781283</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</si>
  <si>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</si>
  <si>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</si>
  <si>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</si>
  <si>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</si>
  <si>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</si>
  <si>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</si>
  <si>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JUDITH LIZBETH SANTIAGO MENDOZA</t>
  </si>
  <si>
    <t>40523021</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</si>
  <si>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</si>
  <si>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</si>
  <si>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</si>
  <si>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</si>
  <si>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</si>
  <si>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</si>
  <si>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</si>
  <si>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MARIA ESTHER FLORES AMUÑO</t>
  </si>
  <si>
    <t>41337812</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</si>
  <si>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</si>
  <si>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</si>
  <si>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</si>
  <si>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</si>
  <si>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</si>
  <si>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</si>
  <si>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YOHANA MILAGROS CORREA CANALES DE SERNA</t>
  </si>
  <si>
    <t>72154274</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</si>
  <si>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</si>
  <si>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</si>
  <si>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</si>
  <si>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</si>
  <si>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</si>
  <si>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</si>
  <si>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</si>
  <si>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JUDITH ROSARIO RIVAS BAZAN</t>
  </si>
  <si>
    <t>10358415</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</si>
  <si>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</si>
  <si>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</si>
  <si>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</si>
  <si>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</si>
  <si>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</si>
  <si>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</si>
  <si>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SARITA GUDELIA MELENDEZ VALDIVIA</t>
  </si>
  <si>
    <t>46854647</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</si>
  <si>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</si>
  <si>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</si>
  <si>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</si>
  <si>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</si>
  <si>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</si>
  <si>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</si>
  <si>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</si>
  <si>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</si>
  <si>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KATHY LIZETH CAHUANA ARTEAGA</t>
  </si>
  <si>
    <t>10744044</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</si>
  <si>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</si>
  <si>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</si>
  <si>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</si>
  <si>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</si>
  <si>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</si>
  <si>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</si>
  <si>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</si>
  <si>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CARITO LIZ HERRERA ORDOÑEZ</t>
  </si>
  <si>
    <t>20010465</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</si>
  <si>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</si>
  <si>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</si>
  <si>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</si>
  <si>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</si>
  <si>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</si>
  <si>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</si>
  <si>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</si>
  <si>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</si>
  <si>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MILAGROS MARIA CELESTINA FERNANDEZ FUENTES</t>
  </si>
  <si>
    <t>09447015</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</si>
  <si>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</si>
  <si>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</si>
  <si>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</si>
  <si>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</si>
  <si>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</si>
  <si>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</si>
  <si>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</si>
  <si>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</si>
  <si>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MARIA LAURA CARRANZA MONTAÑEZ</t>
  </si>
  <si>
    <t>42131480</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</si>
  <si>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</si>
  <si>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</si>
  <si>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</si>
  <si>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</si>
  <si>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</si>
  <si>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</si>
  <si>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</si>
  <si>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DIANA MABEL YAURI SALCEDO</t>
  </si>
  <si>
    <t>43561451</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</si>
  <si>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</si>
  <si>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</si>
  <si>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</si>
  <si>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</si>
  <si>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</si>
  <si>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</si>
  <si>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</si>
  <si>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ELSY MIRELLA LLANOS MORENO</t>
  </si>
  <si>
    <t>46059212</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</si>
  <si>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</si>
  <si>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</si>
  <si>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</si>
  <si>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</si>
  <si>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</si>
  <si>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</si>
  <si>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</si>
  <si>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FRESCIA ILUMINADA RODRIGUEZ OSORIO</t>
  </si>
  <si>
    <t>48377474</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</si>
  <si>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</si>
  <si>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</si>
  <si>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</si>
  <si>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</si>
  <si>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</si>
  <si>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</si>
  <si>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</si>
  <si>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LUCIA VIOLETA LA SERNA GALLEGOS</t>
  </si>
  <si>
    <t>42421344</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</si>
  <si>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</si>
  <si>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</si>
  <si>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</si>
  <si>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</si>
  <si>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</si>
  <si>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</si>
  <si>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</si>
  <si>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ESTHER PATRICIA ROJAS FERNANDEZ</t>
  </si>
  <si>
    <t>48247275</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</si>
  <si>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</si>
  <si>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</si>
  <si>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</si>
  <si>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</si>
  <si>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</si>
  <si>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</si>
  <si>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</si>
  <si>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STEFANNY ISABEL LAVALLE SULLCA</t>
  </si>
  <si>
    <t>76814191</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</si>
  <si>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</si>
  <si>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</si>
  <si>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</si>
  <si>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</si>
  <si>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</si>
  <si>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</si>
  <si>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JOSUE EBER RAMOS OLARTE</t>
  </si>
  <si>
    <t>46631453</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</si>
  <si>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</si>
  <si>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</si>
  <si>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</si>
  <si>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</si>
  <si>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</si>
  <si>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</si>
  <si>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</si>
  <si>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ERICKA FIORELLA HERRERA NEIRA</t>
  </si>
  <si>
    <t>70434236</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</si>
  <si>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</si>
  <si>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</si>
  <si>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</si>
  <si>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</si>
  <si>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</si>
  <si>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</si>
  <si>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</si>
  <si>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ROSANGELA YISELA VILCAHUAMAN PAUCAR</t>
  </si>
  <si>
    <t>42561736</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</si>
  <si>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</si>
  <si>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</si>
  <si>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</si>
  <si>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</si>
  <si>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</si>
  <si>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</si>
  <si>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</si>
  <si>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</si>
  <si>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PAOLA JULIA PARRA OCAMPO</t>
  </si>
  <si>
    <t>07506084</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</si>
  <si>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</si>
  <si>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</si>
  <si>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</si>
  <si>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</si>
  <si>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</si>
  <si>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</si>
  <si>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</si>
  <si>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VICTORIA MALPICA PAREDES</t>
  </si>
  <si>
    <t>08098390</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</si>
  <si>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</si>
  <si>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</si>
  <si>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</si>
  <si>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</si>
  <si>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</si>
  <si>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</si>
  <si>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SUSAN LOZANO SUYO</t>
  </si>
  <si>
    <t>42274017</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</si>
  <si>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</si>
  <si>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</si>
  <si>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</si>
  <si>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</si>
  <si>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</si>
  <si>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</si>
  <si>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</si>
  <si>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MISBELL ELENA DE LA CRUZ BRAVO</t>
  </si>
  <si>
    <t>44527381</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</si>
  <si>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</si>
  <si>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</si>
  <si>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</si>
  <si>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</si>
  <si>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</si>
  <si>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</si>
  <si>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ELIZABETH VANESSA HUAMANÍ FONSECA</t>
  </si>
  <si>
    <t>72107629</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</si>
  <si>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</si>
  <si>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</si>
  <si>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</si>
  <si>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</si>
  <si>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</si>
  <si>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</si>
  <si>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</si>
  <si>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ZULMA ZAMALLOA MELCHOR</t>
  </si>
  <si>
    <t>46142718</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</si>
  <si>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</si>
  <si>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</si>
  <si>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</si>
  <si>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</si>
  <si>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</si>
  <si>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</si>
  <si>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</si>
  <si>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VERONICA LUZMARINA HUANACO YUCRAVILCA</t>
  </si>
  <si>
    <t>62182358</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</si>
  <si>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</si>
  <si>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</si>
  <si>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</si>
  <si>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</si>
  <si>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</si>
  <si>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</si>
  <si>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</si>
  <si>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FIORELA ALMENDRA GONZALES BARRIENTOS</t>
  </si>
  <si>
    <t>71926733</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</si>
  <si>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</si>
  <si>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</si>
  <si>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</si>
  <si>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</si>
  <si>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</si>
  <si>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</si>
  <si>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</si>
  <si>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</si>
  <si>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JOSÉ SEGUNDINO SANTIAGO FIGUEROA</t>
  </si>
  <si>
    <t>32264636</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</si>
  <si>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</si>
  <si>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</si>
  <si>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</si>
  <si>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</si>
  <si>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</si>
  <si>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</si>
  <si>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JANNET VEGA PINEDO</t>
  </si>
  <si>
    <t>40337722</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</si>
  <si>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</si>
  <si>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</si>
  <si>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</si>
  <si>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</si>
  <si>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</si>
  <si>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</si>
  <si>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</si>
  <si>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NOHELIA AVILA MEZA</t>
  </si>
  <si>
    <t>43094556</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</si>
  <si>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</si>
  <si>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</si>
  <si>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</si>
  <si>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</si>
  <si>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</si>
  <si>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</si>
  <si>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</si>
  <si>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MAYDA ARACELY GUERRERO AREVALO</t>
  </si>
  <si>
    <t>43493070</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</si>
  <si>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</si>
  <si>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</si>
  <si>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</si>
  <si>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</si>
  <si>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</si>
  <si>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</si>
  <si>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</si>
  <si>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ANDREA ZOILA DIAZ RAMOS</t>
  </si>
  <si>
    <t>45520660</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</si>
  <si>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</si>
  <si>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</si>
  <si>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</si>
  <si>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</si>
  <si>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</si>
  <si>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</si>
  <si>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</si>
  <si>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VALERIA SALOME ACEVEDO PEREZ</t>
  </si>
  <si>
    <t>76853100</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</si>
  <si>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</si>
  <si>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</si>
  <si>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</si>
  <si>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</si>
  <si>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</si>
  <si>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</si>
  <si>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MALU MILUSKA ZETA LOVON</t>
  </si>
  <si>
    <t>72927264</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</si>
  <si>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</si>
  <si>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</si>
  <si>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</si>
  <si>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</si>
  <si>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</si>
  <si>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</si>
  <si>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</si>
  <si>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</si>
  <si>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JANTEH BETTY ALEJO LIBERTO</t>
  </si>
  <si>
    <t>10669482</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</si>
  <si>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</si>
  <si>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</si>
  <si>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</si>
  <si>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</si>
  <si>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</si>
  <si>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</si>
  <si>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</si>
  <si>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ANA MARíA LLONTOP FLORES</t>
  </si>
  <si>
    <t>74413196</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</si>
  <si>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</si>
  <si>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</si>
  <si>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</si>
  <si>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</si>
  <si>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</si>
  <si>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</si>
  <si>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</si>
  <si>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</si>
  <si>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LUIS MELVIN LÉVANO VARA</t>
  </si>
  <si>
    <t>10678302</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</si>
  <si>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</si>
  <si>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</si>
  <si>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</si>
  <si>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</si>
  <si>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</si>
  <si>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</si>
  <si>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</si>
  <si>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</si>
  <si>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MARGARITA DIANA CECILIA CHAVEZ SOSA</t>
  </si>
  <si>
    <t>07611682</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</si>
  <si>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</si>
  <si>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</si>
  <si>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</si>
  <si>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</si>
  <si>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</si>
  <si>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</si>
  <si>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</si>
  <si>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PAOLA EUGENIA DE LA CRUZ ZAVALA</t>
  </si>
  <si>
    <t>10708873</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</si>
  <si>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</si>
  <si>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</si>
  <si>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</si>
  <si>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</si>
  <si>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</si>
  <si>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</si>
  <si>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</si>
  <si>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OLGA REYNOSO CANICANI</t>
  </si>
  <si>
    <t>31183370</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</si>
  <si>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</si>
  <si>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</si>
  <si>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</si>
  <si>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</si>
  <si>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</si>
  <si>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</si>
  <si>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</si>
  <si>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</si>
  <si>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</si>
  <si>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</si>
  <si>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MIREYA MAGDA PéREZ ESCOBAR</t>
  </si>
  <si>
    <t>43868905</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</si>
  <si>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</si>
  <si>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</si>
  <si>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</si>
  <si>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</si>
  <si>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</si>
  <si>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</si>
  <si>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</si>
  <si>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LINA LISSETTE ATAUJE GARCIA</t>
  </si>
  <si>
    <t>80173649</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</si>
  <si>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</si>
  <si>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</si>
  <si>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</si>
  <si>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</si>
  <si>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</si>
  <si>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</si>
  <si>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BETSY MARGARITA CARBAJAL SAMANIEGO</t>
  </si>
  <si>
    <t>41153973</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</si>
  <si>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</si>
  <si>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</si>
  <si>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</si>
  <si>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</si>
  <si>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</si>
  <si>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</si>
  <si>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</si>
  <si>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PAOLA MILAGROS CADENAS SÁNCHEZ</t>
  </si>
  <si>
    <t>45997510</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</si>
  <si>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</si>
  <si>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</si>
  <si>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</si>
  <si>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</si>
  <si>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</si>
  <si>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</si>
  <si>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</si>
  <si>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</si>
  <si>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CHRISTIAN BENJAMIN ZAMUDIO LóPEZ</t>
  </si>
  <si>
    <t>72939632</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</si>
  <si>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</si>
  <si>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</si>
  <si>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</si>
  <si>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</si>
  <si>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</si>
  <si>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</si>
  <si>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WALTER DEMETRIO GUEVARA NUÑEZ</t>
  </si>
  <si>
    <t>06252552</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</si>
  <si>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</si>
  <si>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</si>
  <si>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</si>
  <si>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</si>
  <si>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</si>
  <si>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</si>
  <si>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</si>
  <si>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JENNY DEL ROSARIO LOPEZ SAENZ</t>
  </si>
  <si>
    <t>09477578</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</si>
  <si>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</si>
  <si>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</si>
  <si>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</si>
  <si>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</si>
  <si>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</si>
  <si>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</si>
  <si>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</si>
  <si>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PAULO CESAR RIOS CHUCTAYA</t>
  </si>
  <si>
    <t>76547740</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</si>
  <si>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</si>
  <si>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</si>
  <si>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</si>
  <si>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</si>
  <si>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</si>
  <si>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</si>
  <si>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</si>
  <si>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VICENTE MONTESINOS ALMONACIN</t>
  </si>
  <si>
    <t>06811347</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</si>
  <si>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</si>
  <si>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</si>
  <si>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</si>
  <si>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</si>
  <si>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</si>
  <si>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</si>
  <si>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MARLENI ELVA ERAZO QUISPE</t>
  </si>
  <si>
    <t>09553556</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</si>
  <si>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</si>
  <si>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</si>
  <si>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</si>
  <si>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</si>
  <si>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</si>
  <si>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</si>
  <si>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</si>
  <si>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</si>
  <si>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ERIKA MEYER APOLINARIO GUERRA</t>
  </si>
  <si>
    <t>09783763</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</si>
  <si>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</si>
  <si>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</si>
  <si>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</si>
  <si>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</si>
  <si>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</si>
  <si>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</si>
  <si>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</si>
  <si>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SUSANA HERNANDEZ GUERRA</t>
  </si>
  <si>
    <t>25699304</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</si>
  <si>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</si>
  <si>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</si>
  <si>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</si>
  <si>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</si>
  <si>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</si>
  <si>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</si>
  <si>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</si>
  <si>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ROBERTO CARLOS BLANCO CHAMORRO</t>
  </si>
  <si>
    <t>41639151</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</si>
  <si>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</si>
  <si>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</si>
  <si>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</si>
  <si>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</si>
  <si>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</si>
  <si>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</si>
  <si>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</si>
  <si>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WALTER CHRISTOFFER VELASQUEZ VILCHEZ</t>
  </si>
  <si>
    <t>41709740</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</si>
  <si>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</si>
  <si>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</si>
  <si>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</si>
  <si>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</si>
  <si>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</si>
  <si>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</si>
  <si>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ANTONY JOEL TORRES PACHAS</t>
  </si>
  <si>
    <t>72753225</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</si>
  <si>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</si>
  <si>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</si>
  <si>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</si>
  <si>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</si>
  <si>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</si>
  <si>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</si>
  <si>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</si>
  <si>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MERY RAQUEL YANCE FLORES</t>
  </si>
  <si>
    <t>06575273</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</si>
  <si>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</si>
  <si>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</si>
  <si>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</si>
  <si>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</si>
  <si>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</si>
  <si>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</si>
  <si>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</si>
  <si>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MAGALY ISABEL CERVANTES SIMARRA</t>
  </si>
  <si>
    <t>40759421</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</si>
  <si>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</si>
  <si>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</si>
  <si>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</si>
  <si>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</si>
  <si>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</si>
  <si>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</si>
  <si>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</si>
  <si>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ROCIO CECILIA CAMACHO ROMERO</t>
  </si>
  <si>
    <t>29116126</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</si>
  <si>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</si>
  <si>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</si>
  <si>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</si>
  <si>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</si>
  <si>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</si>
  <si>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</si>
  <si>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</si>
  <si>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</si>
  <si>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GUSTAVO GEORGE GARCIA DE LA CRUZ</t>
  </si>
  <si>
    <t>10467952</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</si>
  <si>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</si>
  <si>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</si>
  <si>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</si>
  <si>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</si>
  <si>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</si>
  <si>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</si>
  <si>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</si>
  <si>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</si>
  <si>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KARLO MARIO ARTEAGA LOSZA HERNáNDEZ</t>
  </si>
  <si>
    <t>43538802</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</si>
  <si>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</si>
  <si>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</si>
  <si>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</si>
  <si>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</si>
  <si>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</si>
  <si>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</si>
  <si>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</si>
  <si>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BEATRIZ TALIA ROSELL ROJAS</t>
  </si>
  <si>
    <t>70044646</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</si>
  <si>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</si>
  <si>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</si>
  <si>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</si>
  <si>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</si>
  <si>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</si>
  <si>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</si>
  <si>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</si>
  <si>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ELIZABETH MARLENE ÁNGELES ALEGRE</t>
  </si>
  <si>
    <t>07519254</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</si>
  <si>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</si>
  <si>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</si>
  <si>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</si>
  <si>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</si>
  <si>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</si>
  <si>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</si>
  <si>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WALTER RENATO GUTIERREZ VILLANUEVA</t>
  </si>
  <si>
    <t>75206308</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</si>
  <si>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</si>
  <si>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</si>
  <si>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</si>
  <si>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</si>
  <si>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</si>
  <si>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</si>
  <si>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</si>
  <si>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LESLY MARTINEZ CORTIJO</t>
  </si>
  <si>
    <t>40075710</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</si>
  <si>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</si>
  <si>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</si>
  <si>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</si>
  <si>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</si>
  <si>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</si>
  <si>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</si>
  <si>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</si>
  <si>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NILTÓN DAYGORO POMA YAPIAS</t>
  </si>
  <si>
    <t>46050024</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</si>
  <si>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</si>
  <si>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</si>
  <si>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</si>
  <si>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</si>
  <si>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</si>
  <si>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</si>
  <si>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</si>
  <si>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ELIZABETH DOMINGUEZ PAZ</t>
  </si>
  <si>
    <t>10111024</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</si>
  <si>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</si>
  <si>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</si>
  <si>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</si>
  <si>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</si>
  <si>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</si>
  <si>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</si>
  <si>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OLGA GUADALUPE RAMOS GUERRA</t>
  </si>
  <si>
    <t>06728226</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</si>
  <si>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</si>
  <si>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</si>
  <si>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</si>
  <si>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</si>
  <si>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</si>
  <si>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</si>
  <si>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</si>
  <si>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A) FORMACION PROFESIONAL</t>
  </si>
  <si>
    <t>B. TRAYECTORIA PROFESIONAL</t>
  </si>
  <si>
    <t>EXPERENCIA LABORAL GENERAL</t>
  </si>
  <si>
    <t>EXPERENCIA ESPECIFICA</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</si>
  <si>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</si>
  <si>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</si>
  <si>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</si>
  <si>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</si>
  <si>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</si>
  <si>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</si>
  <si>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PUNTAJE FINAL (Convertido)</t>
  </si>
  <si>
    <t>CONDICIÓN</t>
  </si>
  <si>
    <t>OBSERVACIONES</t>
  </si>
  <si>
    <t>NO APLICA</t>
  </si>
  <si>
    <t>CUMPLE</t>
  </si>
  <si>
    <t>NO CUMPLE</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</si>
  <si>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</si>
  <si>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</si>
  <si>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</si>
  <si>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</si>
  <si>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</si>
  <si>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</si>
  <si>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</si>
  <si>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</si>
  <si>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</si>
  <si>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</si>
  <si>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</si>
  <si>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</si>
  <si>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</si>
  <si>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</si>
  <si>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</si>
  <si>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</si>
  <si>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</si>
  <si>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</si>
  <si>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</si>
  <si>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</si>
  <si>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</si>
  <si>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</si>
  <si>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</si>
  <si>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</si>
  <si>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</si>
  <si>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</si>
  <si>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</si>
  <si>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</si>
  <si>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</si>
  <si>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</si>
  <si>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</si>
  <si>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</si>
  <si>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</si>
  <si>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</si>
  <si>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</si>
  <si>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</si>
  <si>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</si>
  <si>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</si>
  <si>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</si>
  <si>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</si>
  <si>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</si>
  <si>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</si>
  <si>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</si>
  <si>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</si>
  <si>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</si>
  <si>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</si>
  <si>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</si>
  <si>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</si>
  <si>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</si>
  <si>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</si>
  <si>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</si>
  <si>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</si>
  <si>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</si>
  <si>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</si>
  <si>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</si>
  <si>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</si>
  <si>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NOMBRES Y APELLIDOS</t>
  </si>
  <si>
    <t>DNI</t>
  </si>
  <si>
    <t>MIEMBRO - COMITÉ CAS</t>
  </si>
  <si>
    <t>PROCESO N°</t>
  </si>
  <si>
    <t>N°</t>
  </si>
  <si>
    <t>FOLIOS N°</t>
  </si>
  <si>
    <t xml:space="preserve">           DECRETO LEGISLATIVO N° 1057/R.P.E. N° 030-2020-SERVIR/PE</t>
  </si>
  <si>
    <t>PROCESO CAS N° 009-2021</t>
  </si>
  <si>
    <t>PROCESO CAS N° 010-2021</t>
  </si>
  <si>
    <t>PROCESO CAS N° 011-2021</t>
  </si>
  <si>
    <t>PROCESO CAS N° 012-2021</t>
  </si>
  <si>
    <t>PROCESO CAS N° 014-2021</t>
  </si>
  <si>
    <t>PROCESO CAS N° 015-2021</t>
  </si>
  <si>
    <t>PROCESO CAS N° 016-2021</t>
  </si>
  <si>
    <t>PROCESO CAS N° 017-2021</t>
  </si>
  <si>
    <t>PROCESO CAS N° 018-2021</t>
  </si>
  <si>
    <t>PROCESO CAS N° 019-2021</t>
  </si>
  <si>
    <t>PROCESO CAS N° 021-2021</t>
  </si>
  <si>
    <t>PROCESO CAS N° 022-2021</t>
  </si>
  <si>
    <t>PROCESO CAS N° 023-2021</t>
  </si>
  <si>
    <t>PROCESO CAS N° 024-2021</t>
  </si>
  <si>
    <t>NO PROCEDE RECLAMO: LA ETAPA DE RECLAMO NO CONSIDERA LA POSIBILIDAD DE ADJUNTAR DOCUMENTOS.</t>
  </si>
  <si>
    <t>EL CAS 024/2021 NO EXIGE CURSOS Y/O CAPACITACIONES PARA EL PUESTO DE SECRETARIA,
SOLO PIDE ESTUDIOS DE SECRETARIADO LOS CUALES SI TENGO</t>
  </si>
  <si>
    <t>MPT2021-EXT-0014297</t>
  </si>
  <si>
    <t>PRESENTO RECLAMO ANTE EL RESULTADO DEL CUADRO DE MÉRITO PRELIMINAR PUBLICADO DEL CAS N° 024, POSTULÉ CON EXPEDIENTE N° MPT2021-EXT-0011576. MANIFIESTO QUE CUENTO CON EXPERIENCIA LABORAL DE SECRETARIA DESDE EL AÑO 2013 HASTA EL AÑO 2020, EN TOTAL 9 AÑOS, SEGÚN LOS DOCUMENTOS ADJUNTOS, AL PARECER NO SE ME ESTÁ CONSIDERANDO ALGUNO, AGRADECÍA LO PUEDAN REVISAR, GRACIAS.</t>
  </si>
  <si>
    <t>MPT2021-EXT-0014307</t>
  </si>
  <si>
    <t>EN BASE A LOS RESULTADOS OBSERVADOS EN EL PROCESO CAS N°023-2021 OFICINISTA QUE HE POSTULADO CON EL NUMERO DE EXPEDIENTE MPT2021-EXT-0011864 , ADJUNTO LO SOLICITADO (CERTIFICADO DE SECUNDARIA COMPLETA) DEBIDAMENTE ESCANEADO Y FOLEADO. POR LO QUE SOLICITO SU VALIOSA RECONSIDERACION, PARA PODER CONTINUAR CON MI DEBIDA POSTULACIÓN.</t>
  </si>
  <si>
    <t>MPT2021-EXT-0014374</t>
  </si>
  <si>
    <t>PRESENTO RECLAMO ANTE EL RESULTADO DEL CUADRO DE MÉRITO PRELIMINAR PUBLICADO DEL CAS N° 023, POSTULÉ CON EXPEDIENTE N°MPT2021-EXT-0011660. AÑADIENDO EL CERTIFICADO DE ESTUDIOS DE  SECUNDARIA QUE ME FALTABA.</t>
  </si>
  <si>
    <t>MPT2021-EXT-0014350</t>
  </si>
  <si>
    <t>RECLAMO NO PROCEDE: TIENE QUE PRESENTAR EL CERTIFICADO DE ESTUDIOS DE  "SECUNDARIA COMPLETA" (LITERAL  A.1 DEL NUMERAL  4.2.1.). NO SE PUEDEN ADMITIR OTROS DOCUMENTOS PRESENTADOS FUERA DEL EXPEDIENTE DE POSTULACION (DJ RECTIFICADA).</t>
  </si>
  <si>
    <t>SOLICITO, REVISIÓN DE MI EXPEDIENTE , POR LA OBSERVACIÓN EN LA DECLARACIÓN JURADA Y LA FALTA DE MI FIRMA QUE YA ESTA SUBSANADA, YA QUE SI CUMPLO CON EL PERFIL SOLICITADO Y CUENTO  CON ESTUDIOS SECUNDARIOS CONCLUIDOS DEL AÑO 1992 A 1996, MI CERTIFICADO DE ESTUDIOS, LO SOLICITE  MEDIANTE LA PLATAFORMA DEL MINEDU, REGISTRADA CON CÓDIGO VIRTUAL N°. AA4E39F3 Y A LA MISMA INSTITUCIÓN EDUCATIVA 0086 JOSÉ MARÍA ARGUEDAS DE ACUERDO A SUS INDICACIONES , PERO HASTA LA FECHA NO OBTENGO RESPUESTA A PESAR DE INSISTIR A LA IE.
CABE MENCIONAR QUE POR MOTIVOS DE LA EMERGENCIA SANITARIA POR EL COVID-19,ESTA DEMORANDO LA ATENCIÓN DE LA EMISIÓN DE MI CERTIFICADO DE ESTUDIOS, YA QUE HACE MÁS DE 10 DÍAS REALICE MI TRÁMITE.  POR TAL MOTIVO PRESENTO MI DECLARACIÓN JURADA CON FIRMA Y HUELLA, Y LA CONSTANCIAS QUE HE REALIZADO MI SOLICITUD DE CERTIFICADOS DE ESTUDIOS DEL 1º A 5º(1992-1996).</t>
  </si>
  <si>
    <t>MPT2021-EXT-0014358</t>
  </si>
  <si>
    <t>RECLAMO NO PROCEDE: TIENE QUE PRESENTAR EL CERTIFICADO DE ESTUDIOS DE SECUNDARIA, PARA ACREDITAR LA FORMACION ACADEMICA MINIMA. (LITERAL  A.1 DEL NUMERAL  4.2.1.)</t>
  </si>
  <si>
    <t>YO, ARANGO BENDEZU GABY ZENAIDA, IDENTIFICADA CON DNI N° 46783078, PARTICIPÉ DE LA CONVOCATORIA CAS 023-2021; SIENDO EL RESULTADO "NO PRESENTA CERTIFICADO DE ESTUDIOS DE SECUNDARIA, PARA ACREDITAR LA FORMACION ACADEMICA MINIMA. (LITERAL  A.1 DEL NUMERAL  4.2.1.)" . 
POR TAL MOTIVO LE COMUNICO QUE HABIENDO CULMINADO LA SECUNDARIA (REQUISITO MINIMO) PARA SEGUIR MIS ESTUDIOS TECNICOS  YO HE INGRESADO MI TÍTULO  DE TECNICO EN COMPUTACIÓN E INFORMÁTICO (ES MÁS QUE EL REQUISITO MINIMO DE SECUNDARIA), POR TAL MOTIVO NO ENTIENDO PORQUE NO EVALUARON MI TITULO  COMO EVIDENCIA DE ESTUDIOS, TAMPOCO EN LOS OTROS CAMPOS</t>
  </si>
  <si>
    <t>MPT2021-EXT-0014329</t>
  </si>
  <si>
    <t>PRESENTO RECLAMO ANTE EL RESULTADO DEL CUADRO DE MÉRITO PRELIMINAR PUBLICADO DEL CAS N° 23, POSTULÉ CON EXPEDIENTE N° MPT2021-EXT-0011674, REFERENTE A LA OBSERVACIÓN DE QUE NO CUENTA CON LA EXPERIENCIA ESPECÍFICA, HABIENDO PRESENTADO EN MI EXPEDIENTE CONSTANCIA DE TRABAJO COMO ASISTENTE ADMINISTRATIVA EN EL FOLIO 15, POR LO CUAL SOLICITO ATENDER MI RECLAMO.</t>
  </si>
  <si>
    <t>MPT2021-EXT-0014367</t>
  </si>
  <si>
    <t>SOY POSTULANTE DEL PROCESO CAS 023-2021 OFICINISTA IES, DECLARADO INAPTO EN LA EVALUACIÓN CURRICULAR POR NO PRESENTAR CERTIFICADO DE ESTUDIOS, YA QUE ES REQUISITO EN LA FORMACIÓN ACADÉMICA (SECUNDARIA), MI FORMACIÓN ACADÉMICA ES TÉCNICO EN COMPUTACIÓN E INFORMÁTICA (3 AÑOS DE ESTUDIOS) - TITULADO, LO CUAL ME PERMITE POSTULAR Y SER CONSIDERADO APTO PARA EL PUESTO POR SER UN NIVEL SIGUIENTE A LO SOLICITADO, PARA LO CUAL ADJUNTE COPIA DE MI TITULO PROFESIONAL LO QUE CONSIDERO ME EXCLUYE PRESENTAR EL CERTIFICADO DE ESTUDIOS, YA QUE EN ESTA SITUACIÓN DE EMERGENCIA SANITARIA ES MUY COMPLICADO GESTIONARLA MAS AUN HACERLO EN PROVINCIA. ADEMÁS EN CONVOCATORIAS ANTERIORES EN EL ÁMBITO DE LA UGEL 05 Y EN OTRAS ENTIDADES SIEMPRE SE ME CONSIDERARON APTO CUANDO EL NIVEL DE FORMACIÓN ACADÉMICO ERA SECUNDARIA, POR LO QUE SOLICITO RESPETUOSAMENTE RECONSIDEREN MI EVALUACIÓN CURRICULAR.</t>
  </si>
  <si>
    <t>MPT2021-EXT-0014402</t>
  </si>
  <si>
    <t>SOLICITO RELAMO DEL PROCESO CAS N° 022-2021 , CARGO: COORDINADOR ADMINISTRATIVO DE I.E. , YA QUE  SI CUMPLO CON LOS ESTUDIOS SUPERIORES REQUERIDOS PARA EL PUESTO, SEGÚN EL PERFIL, POR LO TANTO SOLICITO REVISAR NUEVAMENTE MI EXPEDIENTE POR SER DE JUSTICIA.
TITULO PROFESIONAL:  FOLIO N° 10 Y 11
REGISTRO DE SUNEDU: FOLIO N° 09</t>
  </si>
  <si>
    <t>MPT2021-EXT-0014269</t>
  </si>
  <si>
    <t>HABIENDO PRESENTADO TODA MI DOCUMENTACION Y HABER LABORADO EL AÑO PASADO PERIODO MARZO 2020 - DICIEMBRE 2020 COMO COORDINADORA ADMINISTRATIVA (CARE).. SOLICITO SE ME CONSIDERE YA QUE CUMPLO LOS REQUISITOS COMO ANTERIORMENTE PRESENTE  LA UGEL 05.
ADJUNTO LAS CONSTANCIAS DE MIS ESTUDIOS SUPERIORES BACHILLER, Y LOS DEMAS DOCUMENTOS PRESENTADOS AL CAS N°22 -2021 EXPEDIENTE N° MPT2021-EXT-0011908</t>
  </si>
  <si>
    <t>MPT2021-EXT-0014375</t>
  </si>
  <si>
    <t>ESTIMADOS BUENOS DÍAS, LE REMITO NUEVAMENTE "MIS REQUISITOS EN FORMATO PDF" YA QUE TENGO LA OPCIÓN DE "RECLAMO" POR QUE ME HAN PUESTO EN LA CALIFICACIÓN DE EVALUACIÓN "SIN REQUISITO" REFERENTE A LA CONVOCATORIA PUBLICA DE PUESTO COORDINADOR ADMINISTRATIVO CAS Nº22 PARA EL PERIODO DEL PRESENTE AÑO. ESPERO QUE RECONSIDERE POR FAVOR SU DECISIÓN YA QUE ESTOY MUY INTERESADA EN EL PUESTO EN ESTA ETAPA PRE-ELIMINAR. EN EL PEOR DE LOS CASOS SI NO PROCEDE MI RECLAMO ME PODRÍA DETALLAR EN QUE FALLE PARA EVITAR EL ERROR EN LA PRÓXIMA POSTULACIÓN. 
ME DESPIDO, GRACIAS POR SU AMABLE ATENCIÓN.</t>
  </si>
  <si>
    <t>MPT2021-EXT-0014359</t>
  </si>
  <si>
    <t>CON EL SALUDO ME PRESENTO ANTE LA COMISION PARA PODER HACER MI RECLAMO EN CUANTO A LA PARTICIPACION DE LA CONVOCATORIA CAS Nº 022-2021, MANIFIESTO QUE CUMPLO CON LOS REQUISITOS QUE SE MENSIONA EN EL ANEXO  1.15.3.1. COORDINADOR (A) ADMINISTRATIVO (A) DE IE. DEL PERFIL PARA ELLO SOLICITO A LA COMISION QUE  REVISE BIEN MI EXPEDIENTE LO CUAL DETALLO DE MI PRESENTACION ADJUNTO:
- ANEXO 01 MODELO DE CARTA DEBIDAMENTE RELLENADA CON FIRMA Y HUELLA
-ANEXO 02 FICHA DE HOJA DE VIDA  CON SUSTENTO Y SUNEDU
      -FORMACION ACADEMICA : 
        LIC. ADMINISTRACIÓN DE LA UNIVERSIDAD NACIONAL DE HUANCAVELICA SE 
       ADJUNTA REGISTRO DE SUNEDU.
        EGRESADO DE MAESTRÍA  GESTIÓN PÚBLICA DE LA UNIVERSIDAD NACIONAL DE HUANCAVELICA
        ADJUNTO CONTANCIA DE EGRESADO DE LA UNIVERSIDAD NACIONAL DE HUANCAVELICA
      -CAPACITACIONES: 
         DIPLOMADO: SISTEMA INTEGRADO DE ADMINISTRACION FINANCIERA- SIAF
         ESPECIALIZACION: GESTION DE CONTRATACIONES ADQUISICIONES DEL ESTADO, OTROS QUE SE ADJUNTA
      -EXPERIENCIA LABORAL GENERAL 4 AÑOS CON 4 MESES
      -EXPERIENCIA ESPECIFICA EN FUNCION A LA MATERIA 2 AÑOS CON 6 MESES UGEL Nº 06 , UGEL ACOBAMBA
      -EXPERIENCIA ESCIFICA ASOCIADO AL SECTOR PUBLICO 10 MESES , UGEL 06 
-ANEXOS 3,4,5,6,7,8,9,10. DEBIDAMENTE FIRMADAS Y CON HUELLA.
-FOLIO 62 DEBIDAMENTE ENUMERADOS CADA HOJA</t>
  </si>
  <si>
    <t>MPT2021-EXT-0014340</t>
  </si>
  <si>
    <t>CUMPLIENDO CON TODOS LOS REQUISITOS QUE ESTIPULA Y COLOCADO EN EL EXPEDIENTE DE 52 FOLIOS : ESTUDIOS DE ADMINISTRACIÓN MÍNIMO EGRESADO EN MI CASO PRESENTO COMO MÍNIMO ADMINISTRADOR DE LA  UNMSM ( FOLIO 18 Y 19 DOBLE CARA ) ,ADJUNTO LA CONSTANCIA SUNEDU ( FOLIO 17) CON EXPERIENCIA ACREDITADA ESPECIFICA  EN EL PUESTO POR 5 AÑOS ( FOLIOS 38.39,40,41), CONOCIMIENTOS DE INFORMÁTICA ( FOLIOS 27 Y 28 ) GESTIÓN PUBLICA (FOLIOS 33  ) , RECURSOS HUMANOS (FOLIOS 25,24 23) ASIMISMO ENVIÉ LOS 10 ANEXOS LLENADOS Y FIRMADOS CON HUELLA DIGITAL Y TODO EL EXPEDIENTE FOLIADO Y RUBRICADO , NO PIDEN OTROS DOCUMENTOS , NO PIDEN SUNAT  NI TAMPOCO DNI  SEGUN LA TDR,  NO ENTENDIENDO POR TANTO EL PORQUE NO HE SIDO CONSIDERADO APTO PRELIMINARMENTE O INDICAR QUE NO TENGO REQUISITOS
POR LA PRESENTE SOLICITO RECTIFICAR ESTADOS A APTO YA QUE CUMPLO REITERO CON TODO LOS REQUISITOS MÍNIMO   INDICADOS EN EL TRD Y TAMBIÉN CUMPLIDO CON LOS REQUISITOS DE ENVIÓ ,VUELVO A REENVIAR EL ARCHIVO TAL CUAL COMO SE ENVIÓ EN LA FECHA SEGÚN CRONOGRAMA QUE FUE EL 22 DE FEBRERO   Y QUE FUE RECIBIDO SEGUN SINAD 11798 COMO SUSTENTO DE MI RECLAMO  QUE SE ENVIÓ PARA QUE PUEDAN REVISARLO Y COTEJARLO
SOLICITO ACCEDER A MI PEDIDO POR SER DE JUSTICIA</t>
  </si>
  <si>
    <t>MPT2021-EXT-0014387</t>
  </si>
  <si>
    <t>QUE HABIENDO PRESENTADO LA DOCUMENTACIÓN SOLICITADA SEGÚN EL PERFIL REQUERIDO A LA CONVOCATORIA CAS N° 022-2021 SOLICITO LA REVISIÓN DE MI EXPEDIENTE CONSIDERANDO LO SIGUIENTE: CON RESPECTO A LA FORMACIÓN ACADÉMICA SOLICITADA SE INDICA TÉCNICO COMPLETO O EGRESADO UNIVERSITARIO DE LAS CARRERAS DE ADMINISTRACIÓN, RECURSO HUMANOS, FINANZAS O AFINES. EN MI CASO, MI GRADO ACADÉMICO ES BACHILLER EN CIENCIAS ECONÓMICAS Y HE CURSADO UNA CARRERA A FIN AL PERFIL SOLICITADO (SE COLOCÓ LA DOCUMENTACIÓN REQUERIDA EN LOS FOLIOS 5 Y 6 DEL EXPEDIENTE: DIPLOMA DEL GRADO DE BACHILLER Y REGISTRO DE LA SUNEDU). LUEGO CUENTO CON UN CURSO EN GESTIÓN PÚBLICA (FOLIOS 21 Y 22 DEL EXPEDIENTE) Y CURSOS TIC EN REDES Y HERRAMIENTAS GOOGLE (FOLIOS 9,10,12). TENGO EXPERIENCIA EN ÁREAS ADMINISTRATIVAS Y MI ÚLTIMA EXPERIENCIA LABORAL ES COMO COORDINADORA ADMINISTRATIVA Y DE RECURSOS EDUCATIVOS QUE ME TOCÓ CUMPLIR EN LA I.E. 0076 MARÍA AUXILIADORA (FOLIOS 28,29,30 QUE CORRESPONDE A LAS ADENDAS Y CONSTANCIA DE TRABAJO). 
SOLICITO LA REVISIÓN DE MI EXPEDIENTE: MPT2021-EXT-0011652 INGRESADO EL 22 DE FEBRERO PARA QUE SEA OTRA VEZ REVISADO Y EVALUADO.</t>
  </si>
  <si>
    <t>MPT2021-EXT-0014325</t>
  </si>
  <si>
    <t>SOLICITO QUE SE VUELVA A EVALUAR EL EXPEDIENTE N° MPT2021-EXT-0011952. DEBIDO A QUE SI CUMPLO CON LOS REQUISITOS QUE SEÑALADA EL PUESTO DE TRABAJO. 
EN EL FOLIO N° 8 ADJUNTO MI CONSTANCIA DE EGRESO DE LA UNIVERSIDAD SAN MARTIN DE PORRES ADEMÁS, QUE EN EL FOLIO N° 15 SE ADJUNTA MI CONSTANCIA DE TRABAJO COMO ANALISTA ADMINISTRATIVO.</t>
  </si>
  <si>
    <t>MPT2021-EXT-0014371</t>
  </si>
  <si>
    <t>EN LAS BASES SOLICITAN: NIVEL EDUCATIVO ,  TÉCNICO SUPERIOR (3 O 4 AÑOS) COMPLETO , EGRESADO DE LAS CARRERAS, ADMINISTRACIÓN, RECURSOS HUMANOS, FINANZAS O AFINES.  POR LO QUE PRESENTO MI RECLAMO, YA QUE EN MI EXPEDIENTE INDICA QUE SOY EGRESADA DE LA CARRERA DE ADMINISTRACIÓN DEL INSTITUTO SISE, ESTA CARRERA ES DE 3 AÑOS. ADJUNTO MI DIPLOMA DE EGRESADA.</t>
  </si>
  <si>
    <t>MPT2021-EXT-0014351</t>
  </si>
  <si>
    <t>RECLAMO DEL EXPEDIENTE MPT2021-EXT-0012153 CONVOCATORIA CAS-022 , EN LA PUBLICACIÓN DE LA CONVOCATORIA NO MENCIONA LA EXIGENCIA DE UN TÍTULO, SOLICITAN COMO MÍNIMO EL EGRESO POR LO CUAL SOLO ADJUNTÉ DICHO DOCUMENTO (CONSTANCIA DE EGRESADO UNIVERSITARIO), EL CUAL SE ENCUENTRA FOLIADO CON N° 9, ADICIONAL A ELLO ADJUNTO MI GRADO DE BACHILLER.</t>
  </si>
  <si>
    <t>MPT2021-EXT-0014289</t>
  </si>
  <si>
    <t>SOLICITO SE RECONSIDERE MI EXPEDIENTE MPT2021-EXT-0011808  AL PROCESO CAS 022-2021 , POR CUMPLIR CON LOS REQUISITOS DE LA PRESENTE CONVOCATORIA HABIENDO SIDO DECLARO NO APTO  EN LA PUBLICACIÓN DE SUS RESULTADOS DE LA EVALUACIÓN CURRICULAR</t>
  </si>
  <si>
    <t>MPT2021-EXT-0014348</t>
  </si>
  <si>
    <t>SEÑORES DE LA UGEL 05- S.J.L- COMISIÓN EVALUADORA, PRESENTO MI RECLAMO AL PROCESO DE EVALUACIÓN
CURRICULAR CAS Nº 022-2021, EN LA CUAL INDICAN QUE NO CUENTO CON ESTUDIOS TÉCNICOS SUPERIORES
REQUERIDOS PARA EL PUESTO SOLICITADO, LA EXTRAÑEZA QUE NO SE ME CONSIDERA LA FORMACIÓN
PROFESIONAL, NI TRAYECTORIA PROFESIONAL. SEGÚN EL PERFIL
SOLITADO SE PIDE EL GRADO ACADEMICO EGRESADO, CON CONOCIMIENTOS TECNICOS DE GESTIÓN PÚBLICA
Y/O RECUSOS HUMANOS Y EXPERIENCIA DE 1 AÑO, SE CUMPLE. SEÑORES DE LA COMISIÓN EVALUADORA EL
GRADO ACADEMICO OBTENIDO POR MI PERSONA NO ES UN IMPEDIMENTO PARA POSTULAR AL PUESTO
SOLICITADO DEBIDO A QUE SE CUMPLE SEGÚN REQUISITO Y SE BIENE TRABAJANDO EN COLEGIOS JEC COMO
EXPERIENCIA DESDE EL AÑO 2016 EN LA PARTE ADMINISTRATIVA POR MI PERSONA. POR LO QUE SOLICITO POR
FAVOR REVISAR MI HOJA DE VIDA PRESENTADA Y CONSIDERAR MI SOLICITUD SEGÚN EXPEDIENTE PRESENTADO
MPT2021-0012141.</t>
  </si>
  <si>
    <t>MPT2021-EXT-0014290</t>
  </si>
  <si>
    <t>ES GRATO DIRIGIRME A USTED PARA SOLICITAR LA REVISIÓN DE MI EXPEDIENTE: MPT2021-EXT-0012158 PARA LA POSTULACIÓN AL CAS N.º 022-2021/UGEL05.ARH EN EL PUESTO DE COORDINADOR ADMINISTRATIVO DE I.E., SALIENDO EN LA EVALUACIÓN CURRICULAR EN LA CONDICIÓN NO CUMPLE. PUESTO QUE EN LA OBSERVACION SE ME HACE MENCIÓN NO CUENTA CON ESTUDIOS TÉCNICOS SUPERIORES REQUERIDOS PARA EL PUESTO, SEGÚN PERFIL. PERO LA SUSCRITA CUENTA CON ESTUDIOS QUE SE ENCUENTRAN EN LOS FOLIOS 09,10,11 Y 12 ASÍ MISMO SE ADJUNTO CONSULTA DE REGISTRO DEL GRADO O TITULO DE SUNEDU Y LA CONSTANCIA DE EGRESADO (FOLIOS 8 Y 13) DE ACUERDO EN LAS BASES; TAMBIÉN CUENTA CON LA EXPERIENCIA GENERAL Y ESPECIFICA.
POR LO CUAL SUPLICO DE ANTEMANO QUE REVISE MI EXPEDIENTE POR SER DE JUSTICIA.</t>
  </si>
  <si>
    <t>MPT2021-EXT-0014306</t>
  </si>
  <si>
    <t>PRESENTO RECLAMO ANTE EL RESULTADO DEL CUADRO DE MÉRITO PRELIMINAR PUBLICADO DEL CAS N° 022 -, POSTULÉ CON EXPEDIENTE N°. MPT2021 - EXT - 0011704</t>
  </si>
  <si>
    <t>MPT2021-EXT-0014378</t>
  </si>
  <si>
    <t>ESTIMADOS SEÑORES ME ENCUENTRO MUY CONFUNDIDO SIN COMPRENDER SU POSICION ME PRESENTE A LA CONVOCATORIA DE COORDINADOR ADMINISTRATIVO POR EL PROCESO CAS Nº022-2021/UGEL05, ME DESCALIFICAN POR NO TENER ESTUDIOS TECNICOS UNIVERSITARIOS ES DECIR POR NO ESTUDIAR EN UN INSTITUO TECNICO; PERO MIS DOCUMENTOS, MAS POR EL CONTRARIO SOY BACHILLER DE ADMINISTRACION DE EMPRESAS DE UNA UNIVERSIDAD, MAS ES MI SORPRESA CUANDO REVISO QUE LOS 5 PRIMEROS PUESTOS SON LICENCIADOS Y BACHILLERES DE UNIVERSIDADES QUE EN LA ACTUALIDAD NO TIENEN LICENCIAMIENTO DE LA SUNEDU, MI POSICION ES QUE SI LA IDEA ES CONTRATAR PROFESIONALES CON ESTUDIOS TECNICOS SUPERIORES POR EL TEMA DE OPORTUNIDADES, PERO LO LAMENTABLE ES QUE SE ESTAN APROVECHANDO DE QUE ESTUDIARON PRIMERO EN UN INSITTUTO SUPERIOR Y DISCRIMIANADO A LOS QUE CON MUCHO ESFUERZO PUDIERON ESTUDIAR EN UN UNIVERSIDAD SIN PASAR PRIMERO POR UNA INSITUTO ESPERANDO UNA RESPUESTA MUY CONCRETA DE ESTA DISCRIMINACION DE PRIMERO HABER ESTUDIADO EN UN INSITITUTO, ESPERANDO SU RESPUESTA A LA BREVEDAD POSIBLE.</t>
  </si>
  <si>
    <t>MPT2021-EXT-0014391</t>
  </si>
  <si>
    <t>SOLICITO REVISAR NUEVAMENTE MI EXPEDIENTE Nº MPT2021-EXT-0011560 (COORDINADOR ADMINISTRATIVO DE I.E),  PRESENTADO EL DÍA 22-02-2021, EL CUAL FUE EVALUADO CONSIDERANDO QUE NO CUMPLE Y SE ENCUENTRA SIN REQUISITO PARA EL PUESTO DE TRABAJO MENCIONADO. DEBO PRECISAR EN MERCED A LO EXPUESTO, QUE SI CUMPLO CON EL PERFIL, CONOCIMIENTO Y EXPERIENCIA NECESARIA PARA OCUPAR ESTA PLAZA, COMO CONSTA EN EL  ANEXO 02 DE DICHO EXPEDIENTE (SE ADJUNTÓ EN EL EXPEDIENTE LOS CERTIFICADOS DE TRABAJO Y LAS EVALUACIONES DE DESEMPEÑO LABORAL QUE SUSTENTAN HABER CUMPLIDO CON LAS ACTIVIDADES ASIGNADAS EN  02 INSTITUCIONES EDUCATIVAS DONDE HE LABORADO EN LOS AÑOS 2018,2019,2020 DESEMPEÑANDO LABORES COMO COORDINADOR ADMINISTRATIVO Y DE RECURSOS EDUCATIVOS DE I.E). ASIMISMO ADJUNTÉ EN UN SOLO ARCHIVO PDF LOS ANEXOS DEL 01 AL 10 INDICANDO EL NUMERO DE FOLIOS ASIGNADOS (TOTAL 46  Y COPIA DE DNI).
SIN MAS QUE AGREGAR. Y ESPERANDO QUE MI SOLICITUD DE RECLAMO SEA REVISADO POR SER DE JUSTICIA ME DESPIDO.</t>
  </si>
  <si>
    <t>MPT2021-EXT-0014291</t>
  </si>
  <si>
    <t>SOLICITO NUEVA EVALUACION</t>
  </si>
  <si>
    <t>MPT2021-EXT-0014355</t>
  </si>
  <si>
    <t>EVALUACIÓN CURRICULAR DE ACUERDO AL EXPEDIENTE MPT 2021 - EXT.0011890
MI RECLAMO CONSISTE EN EXPERIENCIA ESPECIFICA EN LO CUAL VENGO TRABAJANDO DESDE EL 2015 HASTA DICIEMBRE DEL 2020, TODO LOS AÑOS CONSECUTIVOS Y SE QUE TENGO EXPERIENCIA EN EL CAMPO, Y CONSIDERO QUE ES INJUSTO QUE ME CONSIDERAN 10 PUNTOS, GRACIAS POR LA ATENCION.</t>
  </si>
  <si>
    <t>MPT2021-EXT-0014364</t>
  </si>
  <si>
    <t>PROCEDE RECLAMO ERROR MATERIAL EN LA SUMATORIA DEL PUNTAJE</t>
  </si>
  <si>
    <t>SOLICITO RECONSIDERACIÓN EN EVALUACIÓN CURRICULAR EN EL PROCESO CAS N° 019-2021/UGEL05.ARH CONTRATACIÓN ADMINISTRATIVA DE SERVICIOS DE DOS (02) SUPERVISORES UGEL LIMA METROPOLITANA -INFRAESTRUCTURA - DE ACUERDO AL  CUADRO DE MÉRITO PRELIMINAR - EVALUACIÓN CURRICULAR DEL PROCESO CAS N°019-2021 (DECRETO LEGISLATIVO N°1057), PUBLICADO EL 01 DE MARZO DEL 2021 EN EL PORTAL INSTITUCIONAL ,DEBIDOQ QUE EXISTE UN ERROR MATERIAL EN LOS RESULTADOS .</t>
  </si>
  <si>
    <t>PRESENTO RECLAMO ANTE EL RESULTADO DEL CUADRO DE MÉRITO PRELIMINAR PUBLICADO DEL CAS N° 012-2021</t>
  </si>
  <si>
    <t>MPT2021-EXT-0014324</t>
  </si>
  <si>
    <t>HE POSTULADO A UNA UNA PLAZA EN LAS II.EE  JEC PERO AL VER EL RESULTADO DE LA PRESELECCIÓN ME PONEN DE PUNTAJE 0.00 Y NO PASO A LA SIGUIENTE RONDA, ADUCIENDO QUE NO CUENTO CON LA FORMACIÓN ADECUADA. SOY PSICÓLOGA LICENCIADA COLEGIADA, CON ESTUDIOS DE PSICOTERAPIA, SEGUNDA ESPECIALIDAD EN PSICOPEDAGOGÍA, Y UN DIPLOMADO RECIENTE EN LA UNIVERSIDAD CONTINENTAL EN TUTORÍA Y GESTIÓN DE LA CONVIVENCIA. ADEMÁS QUE EL AÑO PASADO LABORE DURANTE LOS MESES DE SETIEMBRE, OCTUBRE, NOVIEMBRE Y DICIEMBRE EN LA I. E. JAVIER HERAUD. LA CONSTANCIA DE HABILITACIÓN HA DEMORADO EN EMITIRSE DEBIDO A QUE EL COLEGIO DE PSICÓLOGOS ESTÁ CAMBIANDO SU SISTEMA DE COBRANZAS, PERO SI ME ENCUENTRO HABILITADA. ADEMÁS DE CONTAR CON 12 AÑOS DE EXPERIENCIA EN EL SECTOR EDUCACIÓN. LA CONSTANCIA DE HABILITACIÓN ME LE ESTÁN ENTREGADO EN 3 DIAS</t>
  </si>
  <si>
    <t>MPT2021-EXT-0014337</t>
  </si>
  <si>
    <t>PROCEDE SU RECLAMO</t>
  </si>
  <si>
    <t>HE POSTULADO EN LA PLAZA DE CAS N°10-2021 PROFESIONAL I PARA EQUIPO ITINERANTE DE CONVIVENCIA ESCOLAR.   AYER ME  QUEDÉ HASTA TARDE PARA VER LOS RESULTADOS DE LA EVALUACIÓN DE MI EXPEDIENTE Y ME CAUSA EXTRAÑEZA QUE APAREZCA OBSERVACIÓN  EN EL FUT, INDICANDO QUE HE PUESTO SOLO CAS 10, POR TAL MOTIVO  NO HA PASADO MI EXPEDIENTE  PARA LA ETAPA DE ENTREVISTA. TENGO BASTANTE TIEMPO TRABAJANDO PARA LA UGEL05 SIEMPRE HE POSTULADO Y CREO SE LLENAR UN FUT , HE SEGUIDO AL PIE DE LA LETRA LAS INDICACIONES DEL DOCUMENTO DE CONVOCATORIA, ALLÍ NO ESPECIFICA QUE PONER EN RESUMEN DEL PEDIDO DEL FUT   SIEMPRE LO HE HECHO BIEN COMO PONER LA PLAZA A LA QUE VOY A POSTULAR, CAS N°010-2021 PROFESIONAL I PARA EQUIPO ITINERANTE DE CONVIVENCIA ESCOLAR  Y POR SUPUESTO EL ÁREA  ASGESE Y NO COMO REFIERE LA OBSERVACIÓN SÓLO CAS 10. HE LLENADO LOS FORMULARIOS VIRTUALES COMO INDICA CONVOCATORIA CAS, PARA EL TRÁMITE DE MESA DE PARTES DE FORMA CORRECTA.  DEPENDO DE MI TRABAJO Y ME PARECE INJUSTO QUE NO ME DEJEN CONTINUAR EN EL PROCESO DE CONVOCATORIA POR ESE MOTIVO TENIENDO UN EXPEDIENTE QUE CUMPLE CON EL PERFIL CON BASTANTE  EXPERIENCIA LABORAL COMO ESTUDIOS EL CUAL NO ES OBSERVADO POR ESO, LA PLAZA DE CONVOCATORIA ES CAS N°010-2021 COMO MENCIONO EN EL FORMULARIO DE SOLICITUD DE TRÁMITE VIRTUAL,  EN  EL FUT  Y CARTA  N° 001 QUE ACOMPAÑA MI EXPEDIENTE Y ANEXOS 1,2,3,4,5,6,7,8,9,10.  POR  ESA RAZÓN PIDO  QUE  MI EXPEDIENTE SIGA SU PROCESO Y PUEDA CONTINUAR CON LA ETAPA DE ENTREVISTA POR SER DE JUSTICIA.</t>
  </si>
  <si>
    <t>ESTIMADOS BUENAS TARDES:
SEGÚN OBSERVACIÓN EN EL RESULTADO PRELIMINAR DE LA CONVOCATORIA CAS N° 010-2021, PARA EL PUESTO DE PROFESIONAL I PARA EL EQUIPO ITINERANTE DE CONVIVENCIA ESCOLAR.
EN LA PARTE DE OBSERVACIÓN SE MUESTRA QUE NO CUENTO CON LA FORMACIÓN ACADÉMICA REQUERIDA PARA EL PUESTO, SIN EMBARGO YO ADJUNTE Y VUELVO A ADJUNTAR EN ESTE CORREO MI TÍTULO PROFESIONAL DE SOCIÓLOGA Y LA CONSTANCIA DE HABILIDAD DEL COLEGIO DE SOCIÓLOGOS DEL PERÚ, ADEMÁS ADJUNTO MI INSCRIPCIÓN DE TITULO EN SUNEDU.
ASIMISMO SE ME HACE OBSERVACIÓN A LA EXPERIENCIA ESPECÍFICA, PARA LO CUAL ADJUNTO MI CONSTANCIA DE PRÁCTICAS PROFESIONALES EN DEMUNA (2 MESES Y 25 DÍAS), DONDE MIS FUNCIONES FUERON DESARROLLAR Y FORTALECER CAPACIDADES EN LOS INTEGRANTES DE LA FAMILIA, PROMOCIONANDO Y PREVINIENDO LA ATENCIÓN DE LA VIOLENCIA CONTRA NIÑAS, NIÑOS Y ADOLESCENTES.
TAMBIÉN ADJUNTO MI CERTIFICADO DE TRABAJO DE LA UGEL VENTANILLA (9 MESES Y 21 DÍAS), DONDE ME DESEMPEÑE EN EL CARGO DE PROFESIONAL III PARA EQUIPO ITINERANTE DE CONVIVENCIA ESCOLAR EN EL PROGRAMA DE LUCHA CONTRA LA VIOLENCIA FAMILIAR.
TANTO EN DEMUNA COMO EN LA UGEL VENTANILLA SUMADOS LOS MESES SEGÚN CUADRO ADJUNTO, DAN EL TOTAL DE 12 MESES Y 16 DÍAS, CON LO CUAL SI CUMPLO LA EXPERIENCIA ESPECÍFICA SOLICITADA DE UN AÑO.
ESPERO LA ABSOLUCIÓN A MI RECLAMO.
SALUDOS CORDIALES.
ATTE.
MARÍA ISABEL GUANILO SENCIO
SOCIÓLOGA CSP N° 2269
TELÉFONO: 925975072
DNI N° 40573336  </t>
  </si>
  <si>
    <t>MPT2021-EXT-0014394</t>
  </si>
  <si>
    <t>ESTIMADO COMITÉ EVALUADOR, ME DIRIJO A USTEDES PARA QUE PUEDAN VOLVER A REVISAR MIS DOCUMENTOS DE POSTULACIÓN YA QUE EN EL CUADRO DE MÉRITO PRELIMINAR INDICAN QUE NO CUENTO CON COLEGIATURA NI HABILITACIÓN, SIN EMBARGO, ESE DOCUMENTO ESTÁ EN EL FOLIO 39, POR OTRO LADO TAMBIÉN REFIEREN QUE NO CUENTO CON EXPERIENCIA GENERAL, PERO SI LA TENGO QUE SON: 4 AÑOS 1 MES Y 14 DÍAS, Y MIS CONSTANCIAS DE TRABAJO Y REFERENCIAS LA CERTIFICAN,  SOLICITAN CONSTANCIA DE EGRESADO PARA PODER CONTABILIZAR MI EXPERIENCIA DESDE QUE ME GRADUÉ, SIN EMBARGO MI UNIVERSIDAD NO EMITE CONSTANCIA DE EGRESO, PUEDO ADJUNTAR OTROS DOCUMENTOS QUE CERTIFIQUEN ELLO, COMO LA RESOLUCIÓN DE BACHILLER Y MI CERTIFICADO DE ESTUDIOS. AGRADECERÍA MUCHO PUEDAN REVISAR MIS DOCUMENTOS QUE ENVÍE PARA LA POSTULACIÓN, DONDE PODRÁN OBSERVAR QUE ME ENCUENTRO PREPARADA PARA EL PUESTO, HE LLEVADO UN CURSO DE ESPECIALIZACIÓN EN CONVIVENCIA ESCOLAR, CURSO DE TUTORÍA EN ENTORNOS VIRTUALES, ENTRE OTROS PARA ESTAR CALIFICADA PARA EL PUESTO, MANEJO MUY BIEN LAS HERRAMIENTAS TECNOLÓGICAS Y PROGRAMAS DE EXCEL, WORD Y POWERTPOINT. EL AÑO PASADO FUI ASISTENTE DE CONVIVENCIA ESCOLAR DONDE MOSTRÉ EFICIENCIA, PROACTIVIDAD Y RESPONSABILIDAD, ASUMIENDO INCLUSO EL CARGO DE PROFESIONAL DE PSICOLOGÍA PARA APOYAR AL EQUIPO QUE NO CONTABA CON LOS PROFESIONALES PARA CUBRIR LAS IIEE FOCALIZADAS POR EL MINEDU Y UGEL05, CUMPLÍ TODO EL TDR DE PSICÓLOGO Y TAMBIÉN DE ASISTENTE, EL ECEU QUE ACTUALMENTE LABORA EN EL ÁREA DE ASGESE PUEDE DAR FE DE ELLO.</t>
  </si>
  <si>
    <t>MPT2021-EXT-0014284</t>
  </si>
  <si>
    <t>NO PROCEDE EL RECLAMO LA EXPERIENCIA LABORAL SE EVALUA A PARTIR DE LA OBTENCION DEL TITULO (DICIEMBRE 2020)</t>
  </si>
  <si>
    <t>SOLICITO RECTIFICAR LA FECHA DE EXPEDICIÓN DE MI TÍTULO UNIVERSITARIO Y POR LO TANTO LA EXPERIENCIA, YA QUE USTEDES HAN PUBLICADO QUE LA FECHA DE EXPEDICIÓN ES 2020 CUANDO EN REALIDAD ES 2002, TAL COMO SE EVIDENCIA EN EL ADJUNTO. GRACIAS</t>
  </si>
  <si>
    <t>MPT2021-EXT-0014390</t>
  </si>
  <si>
    <t>NO PROCEDE EL RECLAMO</t>
  </si>
  <si>
    <t>SOLICITO CONTINUAR EN EL PROCESO DE CONTRATACIÓN CAS N°009, POR ELLO REALIZO EL RECLAMO Y ENVIO NUEVAMENTE LOS DOCUMENTOS SOLICITADOS SUBSANANDO LA OBSERVACIÓN Y ADJUNTANDO LA CONSTANCIA DE EGRESO.</t>
  </si>
  <si>
    <t>MPT2021-EXT-0014401</t>
  </si>
  <si>
    <t>NO PROCEDE POR NO CONTAR CON LOS AÑOS DE EXPERIENCIA LABORAL GENERAL(B.1)</t>
  </si>
  <si>
    <t>PRESENTO RECLAMO ANTE EL RESULTADO DEL CUADRO DE MÉRITO PRELIMINAR PUBLICADO DEL CAS N° 009, POSTULÉ CON EXPEDIENTE N° MPT2021-EXT-0012140.
LA OBSERVACIÓN FUE QUE NO CONTABA CON LA EXPERIENCIA PUES SE A CONTABILIZADO DESDE LA FECHA DE EMISIÓN DE MI TITULO, LEVANTO ESA OBSERVACIÓN PUES EN LA PUBLICACIÓN MENCIONAN QUE SE CONTABILIZARÁ DESDE EL EGRESO ADJUNTANDO CONSTANCIA DE EGRESADO PARA CONTABILIZAR LA EXPERIENCIA GENERAL, DICHO DOCUMENTO LO ADJUNTÉ CON NÚMERO DE FOLIO #13.</t>
  </si>
  <si>
    <t>MPT2021-EXT-0014287</t>
  </si>
  <si>
    <t>PRESENTO RECLAMO ANTE EL RESULTADO DEL CUADRO DE MÉRITO PRELIMINAR PUBLICADO DEL CAS N° 009, POSTULÉ CON EXPEDIENTE N° MPT2021-EXT-0011812
PUESTO QUE NO SE ESPECIFICÓ EN LA HOJA DE VIDA EL NÚMERO DE FOLIO SUSTENTATORIO PARA ADJUNTAR EL DIPLOMA DE COLEGIATURA Y HABILITACIÓN.
POR TAL MOTIVO, FUE UNA EQUIVOCACIÓN DE MI PARTE, ADJUNTO EL DOCUMENTO FALTANTE OBSERVADO QUE ES EL REGISTRO DE COLEGIATURA Y HABILITACIÓN PROFESIONAL</t>
  </si>
  <si>
    <t>MPT2021-EXT-0014373</t>
  </si>
  <si>
    <t>PROCEDE EL RECLAMO</t>
  </si>
  <si>
    <t>SALUDOS CORDIALES , A TRAVÉS DEL PRESENTE PRESENTO LA SOLICITUD A RECLAMO DE LA OBSERVACIÓN REALIZADA AL : CAS 009-2021 - PROFESIONALES DE PSICOLOGÍA , REFIRIENDO EN DICHA OBSERVACIÓN : NO INDICA NI PRESENTA CONSTANCIA DE CAPACITACIONES, ANTE LO CUAL EXPONGO EL SUSTENTO DETALLADO A DICHO RECLAMO. ASIMISMO RESALTO QUE YO LABORÉ EL AÑO PASADO EN LA MISMA ESTRATEGIA REALIZADA POR LA UGEL 5 , DESEMPEÑÁNDOME APROPIADAMENTE EN MIS FUNCIONES Y RECIBIENDO UNA RD DE FELICITACIÓN.
1. EN EL ANEXO 02 INDICO LAS CAPACITACIONES Y HORAS APROPIADAMENTE 
2. CUENTO CON 644 HORAS DE CAPACITACIÓN ESPECIFICA EN :
             - CONVIVENCIA ESCOLAR , TUTORÍA , ORIENTACIÓN EDUCATIVA 
             - PROTECCIÓN Y DERECHOS DE NIÑOS , NIÑAS Y ADOLESCENTES  
             - ATENCIÓN DE VIOLENCIA , DISEÑO , GESTIÓN O MONITOREO DE PROYECTOS EDUCATIVOS.
3. CUENTO CON CURSO EN FORMACIÓN COMO PSICOTERAPEUTA COGNITIVO CONDUCTUAL , ORIENTADO A LA ATENCIÓN DE VIOLENCIA Y SOPORTE A NIÑOS , ADOLESCENTES Y TODA LA COMUNIDAD EDUCATIVA , CON 200 HORAS - FOLIO 25 
4. CUENTO CON LA CAPACITACIÓN EN GESTIÓN DE TALENTO Y PROYECTOS EDUCATIVOS EN NIÑOS Y ADOLESCENTES , CON 08 HORAS - FOLIO 26
5. CUENTO CON LA CAPACITACIÓN EN PRUEBAS PSICOLÓGICAS DE APLICACIÓN EN LA COMUNIDAD EDUCATIVA , CON  12 HORAS - FOLIO 29
6.CUENTO CON EL DIPLOMADO EN DERECHO DE FAMILIA Y VIOLENCIA FAMILIAR , CON 400 HORAS - FOLIO 30
7. CUENTO CON LA CAPACITACIÓN EN ATENCIÓN TUTORIAL INTEGRAL A LA COMUNIDAD EDUCATIVA - MINEDU CON 24 HORAS - FOLIO 31</t>
  </si>
  <si>
    <t>MPT2021-EXT-0014268</t>
  </si>
  <si>
    <t>PROCDE SU RECLAMO CUMPLE CON EL PERFIL REQUERIDO PARA EL CARGO</t>
  </si>
  <si>
    <t>SOLICITO REVISAR MI EXPEDIENTE DEL PROCESO CAS N° 009-2021, PUESTO QUE CUMPLO CON LA EXPERIENCIA ESPECIFICA REQUERIDA PARA EL PUESTO, QUE, COMO DETALLAN, ES UN AÑO EN INSTITUCION EDUCATIVA O PROYECTOS EDUCATIVOS Y ESTA DENTRO DEL PERFIL DEL PROCESO.
ESPERANDO QUE ACCEDA A MI PETICION EN HONOR A LA VERDAD Y POR SER DE JUSTICIA.</t>
  </si>
  <si>
    <t>MPT2021-EXT-0014333</t>
  </si>
  <si>
    <t>ESTIMADO COMITÉ EVALUADOR, EXPONGO ANTE USTEDES MI PREOCUPACIÓN DEBIDO A QUE EN EL CUADRO DE MÉRITO PRELIMINAR SALGO NO APTO, REFIRIENDO QUE NO CUENTO CON COLEGIATURA Y HABILITACIÓN, AGRADECERÍA PUEDAN REVISAR MIS DOCUMENTOS DONDE EL FOLIO 40 MUESTRA MI CONSTANCIA DE HABILITACIÓN; ASIMISMO NO CONTABILIZARON MI EXPERIENCIA LABORAL DESDE QUE EGRESÉ QUE SON 5 AÑOS Y 10 MESES, SUPONGO PORQUE NO ADJUNTÉ MI CONSTANCIA DE EGRESADO, QUIERO MENCIONARLES QUE MI UNIVERSIDAD NO EMITE DICHO DOCUMENTO, SIN EMBARGO MIS REFERENCIAS PUEDEN CERTIFICARLO, CUENTO CON CERTIFICADO DE ESTUDIOS Y RESOLUCIÓN DEL GRADO DE BACHILLER, ESPERO PUEDAN TOMARLO EN CUENTA. APRECIADO COMITÉ, ME GUSTARÍA SEGUIR CRECIENDO PROFESIONALMENTE EN SU INSTITUCIÓN, SI SE DAN EL TIEMPO DE OBSERVAR MI HOJA DE VIDA NOTARAN QUE ME ENCUENTRO PREPARADO Y CALIFICADO PARA ASUMIR NUEVOS RETOS, ESPECIALMENTE EN EL ÁREA DE CONVIVENCIA ESCOLAR, HE LLEVADO DIVERSOS CURSOS QUE ME COLOCAN COMO CANDIDATO PARA EL PUESTO (VÉASE DOCUMENTOS SUSTENTATARIOS), TAMBIÉN CUENTO CON BUENAS REFERENCIAS LABORALES PORQUE SIEMPRE HE DADO LO MEJOR DE MI DONDE ME HE DESEMPEÑADO, TENGO BUEN DESEMPEÑO EN HABILIDADES VERBALES, MANEJO NIVEL AVANZADO LAS HERRAMIENTAS TECNOLÓGICAS Y MICROSOFT OFICCE. ANHELO PUEDAN INCLUIRME EN LA SIGUIENTE FASE.
DE ANTEMANO MUCHAS GRACIAS POR SU GENTIL ATENCIÓN, DIOS LOS BENDIGA.</t>
  </si>
  <si>
    <t>MPT2021-EXT-0014369</t>
  </si>
  <si>
    <t>PROCEDE EL RECLAMO CON LO REFERENTE (B.2)  AÑOS DE EXPERIENCIA ESPECIFICA</t>
  </si>
  <si>
    <t>FORMULO RECLAMO POR NO ESTAR DE ACUERDO CON EL PUNTAJE DE 53.13 OBTENIDO DEL EXPEDIENTE MPT 2021 - -0012192 EN EL PROCESO CAS 009 - 2021. POR ELLO SOLICITO LA REVISIÓN DE MI EXPEDIENTE, EN FORMACIÓN ACADÉMICA, ESTUDIOS COMPLEMENTARIOS Y EXPERIENCIA DE TRABAJO. ESPERO ACCEDA A MI PEDIDO POR SER DE JUSTICIA.</t>
  </si>
  <si>
    <t>MPT2021-EXT-0014385</t>
  </si>
  <si>
    <t>ABSOLUCIÓN DE RECLAMOS</t>
  </si>
  <si>
    <t>RECLAMO</t>
  </si>
  <si>
    <t>Area / Equipo</t>
  </si>
  <si>
    <t>CARGO AL QUE POSTULA</t>
  </si>
  <si>
    <t>CUADRO DE ABSOLUCIÓN DE RECLAMOS</t>
  </si>
  <si>
    <t>DECRETO LEGISLATIVO N° 1057</t>
  </si>
  <si>
    <t>CUADRO DE APTOS PARA LA FASE DE ENTREVISTA</t>
  </si>
  <si>
    <t>MPT2021-EXT-0014379
MPT2021-EXT-0014386</t>
  </si>
  <si>
    <t>MPT2021-EXT-0014392
MPT2021-EXT-0014400</t>
  </si>
  <si>
    <t>N° DE CAS</t>
  </si>
  <si>
    <t>0.0</t>
  </si>
  <si>
    <t>14.0</t>
  </si>
  <si>
    <t>NO PROCEDE  EN LA FASE DE EVALUACION CURRICULAR, EN EL LITERAL A.2 DEL RDT DEL CAS 009 SE PRECISA LO SIGUIENTE.  EL TIEMPO DE EXPERIENCIA LABORAL SERA CONTABILIZADO DESDE EL EGRESADO DE LA FORMACION SIEMPRE Y CUANDO EL POSTULANTE PRESENTE LA CONSTANCIA DE EGRESADO  QUE NO SE ENCUENTRA EN EL EXPEDIENTE DE POSTULACION POR LO QUE SE CONTABILIZA DESDE LA EMISION DEL TITULO PROFESIONAL QUE ES EL 17 DE ENERO DEL 2020 POR LO QUE NO CUMPLE CON LOS DOS AÑOS DE EXPERIENCIA GENERAL Y 1 AÑO DE EXPERIENCIA ESPECIFICA</t>
  </si>
  <si>
    <t xml:space="preserve">NO PROCEDE   SE LE COMUNICA AL POSTULANTE QUE NO ES POSIBLE ADJUNTAR DOCUMENTOS ADICIONALMENTE, EL RECLAMO PROCEDE SI HAY ALGUN DOCUMENTO PRESENTADO AL MOMENTO DE SU POSTULACION NO SE VALORO DEBIDAMENTE   DE LA REVISION DE SU EXPEDIENTE NO FIGURA SU COLEGIATURA Y HABILITACION PROFESIONAL </t>
  </si>
  <si>
    <t>NO PROCEDE EN LA FASE DE EVALUACION CURRICULAR, EN EL LITERAL A.2 DEL RDT DEL CAS 009 SE PRECISA LO SIGUIENTE.  EL TIEMPO DE EXPERIENCIA LABORAL SERA CONTABILIZADO DESDE EL EGRESADO DE LA FORMACION SIEMPRE Y CUANDO EL POSTULANTE PRESENTE LA CONSTANCIA DE EGRESADO  QUE NO SE ENCUENTRA EN EL EXPEDIENTE DE POSTULACION POR LO QUE SE CONTABILIZA DESDE LA EMISION DEL TITULO PROFESIONAL QUE ES EL 17 DE ENERO DEL 2020 POR LO QUE NO CUMPLE CON LOS DOS AÑOS DE EXPERIENCIA GENERAL Y 1 AÑO DE EXPERIENCIA ESPECIFICA</t>
  </si>
  <si>
    <t>NO PROCEDE. NO ADJUNTÓ EN EL EXPEDIENTE LA CONSTANCIA DE HABILITACION PROFESIONAL.</t>
  </si>
  <si>
    <t>NO PROCEDE. NO PRESENTÓ LA CONSTANCIA DE HABILITACION PROFESIONAL OPORTUNAMENTE.</t>
  </si>
  <si>
    <t>PROCEDE</t>
  </si>
  <si>
    <t>NO PROCEDE: EXPERIENCIA LABORAL Y ESPECÍFICA CUMPLE CON EL MINIMO</t>
  </si>
  <si>
    <t>NO PROCEDE:SIN REQUISITO INDISPENSABLE EN TÉCNICA SUPERIOR.</t>
  </si>
  <si>
    <t>NO PROCEDE EL RECLAMO DEBIDO A QUE EL PERFIL DE LA CONVOCATORIA REQUIERE ESTUDIOS TÉCNICOS SUPERIORES.</t>
  </si>
  <si>
    <t>NO PROCEDE:SIN REQUISITO INDISPENSABLE EN TECNICA SUPERIOR.</t>
  </si>
  <si>
    <t>NO PROCEDE: SIN REQUISITO INDISPENSABLE EN TÉCNICA SUPERIOR</t>
  </si>
  <si>
    <t>NO PROCEDE EL RECLAMO DEBIDO A QUE EN SU MOMENTO NO ACREDITÓ NINGÚN DOCUMENTO SUSTENTATORIO DE ESTUDIOS MÍNIMOS PARA EL PUESTO, EXPERIENCIA GENERAL Y ESPECÍFICA SEGÚN EL PERFIL.</t>
  </si>
  <si>
    <t>NO PROCEDE :SIN REQUISITO INDISPENSABLE EN TÉCNICA SUPERIOR.</t>
  </si>
  <si>
    <t>NO PROCEDE RECLAMO: SIN REQUISITO INDISPENSABLE EN ESTUDIO TECNICA SUPERIOR</t>
  </si>
  <si>
    <t>PROCEDE EL RECLAMO CON LO REFERENTE A LA EXPERIENCIA ESPECÍFICA.</t>
  </si>
  <si>
    <t>RECLAMO NO PROCEDE, PORQUE EN SU EXPEDIENTE INICIAL NO ADJUNTÓ EL DOCUMENTO SUSTENTARIO DE ESTUDIOS SECUNDARIOS.</t>
  </si>
  <si>
    <t>PROCEDE RECLAMO. SE HA VERIFICADO LA EXPERIENCIA GENERAL Y ESPECIFICA.</t>
  </si>
  <si>
    <t>PROCEDE RECLAMO. SE OBSERVO POR FALTA DE CONSTANCIAS DE CAPACITACION, EN ESTE CASO NO APLICA</t>
  </si>
  <si>
    <t>APTO</t>
  </si>
  <si>
    <t>PROCESO CAS DESIERTO</t>
  </si>
  <si>
    <t>MPT2021-EXT-0014398</t>
  </si>
  <si>
    <t>08380172</t>
  </si>
  <si>
    <t>SONIA YRIS DONGO TERNERO</t>
  </si>
  <si>
    <t>EL EXPEDIENTE DE LA POSTULANTE NO FUE DERIVADO AL COMITE PARA SU EVALUACION (EL ASUNTO DEL PEDIDO EN EL FUT NO ERA EL CORRECTO).</t>
  </si>
  <si>
    <t>SRES CONVOCATORIA CAS 023-2021-UGEL05 MI NOMBRE ES SONIA YRIS DONGO TERNERO CON DNI 08380172, ME PRESENTO ANTE  UD.  PARA  EXPRESARLE  MI  INCONFORMIDAD  AL  NO  SER  INCLUIDA  EN  LA  EVALUACIÓN  DE  LA  CONVOCATORIA  CAS  023-2021-UGEL  05  PARA  EL  PUESTO  DE  OFICINISTA.  EL  DIA  LUNES  22  DE  FEBRERO  A  LAS  16:48  ENVIÉ  MI  DOCUMENTACIÓN  POR  MESA  DE  PARTES  VIRTUAL,  POR  LO  QUE  RECIBÍ  UN  CORREO  DE  TRÁMITEVIRTUAL@UGEL05.GOB.PE  EN  LA  QUE  SE  DABA  CONFORMIDAD  A  MI  SOLICITUD,  CON  EL  CÓDIGO  FTV-2021-0012897  (FOTO  1)  EN  NINGÚN  MOMENTO  HUBO  TRABA  AL  RESPECTO.  A  LAS  17.19  RECIBI  UN  CORREO  DEL  MISMO  DESTINATARIO  EN  LA  QUE  ME  COMUNICABAN  QUE  EL  ASUNTO  DEL  PEDIDO  EN  EL  FORMULARIO  VIRTUAL  NO  ERA  EL  CORRECTO,  QUE  ERA  OTRO  EL  TENOR,  Y  RENGLONES  ABAJO  MENCIONA  QUE EL HORARIO DE ATENCIÓN ES DE 8 A 5PM. Y COMO ME COMUNICARON FUERA DE HORARIO YA NO PODIA ENVIAR YA QUE ESTABA FUERA DE HORARIO (FOTO 2) A LAS 19.05 ENVIÉ UN CORREO AL MISMO DESTINATARIO PARA EXPLICARLES POR QUÉ NO  HABÍA  LLENADO  EL  FORMULARIO  COMO  ME  INDICABAN  EN  EL  CORREO  RECIBIDO  (FOTO  3).  LO  QUE  MANIFIESTO  ES  QUE  EN LAS BASES DE LA MISMA CONVOCATORIA NO MENCIONA EN ABSOLUTO CÓMO DEBE SER LLENADO EL FORMULARIO EN LA PARTE  DE  RESÚMEN  DE  PEDIDO.  EN  EL  MANUAL  VIRTUAL  IGUALMENTE  NO  MENCIONA  NADA  ESPECÍFICO  AL  TEMA  DE  CONVOCATORIAS  CAS.  POR  LO  EXPUESTO:  SOLICITO  A  UDS.  SE  SIRVAN  VERIFICAR  EL  ENVÍO  DE  MIS  DOCUMENTOS  PARA  POSTULAR  A  LA  CONVOCATORIA.  ANOTANDO  QUE  EL  CORREO  DE  ENVÍO  DE  MIS  DOCUMENTOS  FUE  ENVIADO  CON  EL  CORREO DE MI ESPOSO:DANIJAR101@GMAIL.COM</t>
  </si>
  <si>
    <t>CAS N° 009 AL CAS N° 024</t>
  </si>
  <si>
    <t xml:space="preserve">           DECRETO LEGISLATIVO N° 1057</t>
  </si>
  <si>
    <t xml:space="preserve">NOTA: 
1. LA ENTREEVISTA SE REALIZARÁ DE MANERA VIRTUAL SEGÚN CRONOGRAMA Y HORARIO ESTABLECIDO EN LA COLUMNA DE OBSERVACIONES.
2. EL LINK DE CONEXIÓN SERÁ REMITIDO POR EL CORREO ELECTRONICO Y GRUPOS DE WHATSAPP CREADOS PARA ESTE FIN. 
3. RESPONDER AL CORREO REMITIDO BRINDANDO SU CONFORMIDAD DE RECIBIDO Y ASISTENCIA A LA ENTREVISTA. REVISAR EN NO DESEADOS O SPAM
4. SEGUIR LAS RECOMENDACIONES DETALLADAS EN LA BASE DEL PROCESO Y EN EL CORREO REMITIDO PARA UNA CORRECTA CONEXIÓN. 
5. EL CANDIDATO DEBERÁ VERIFICAR SU CORREO ELECTRONICO Y REVISAR LAS PAUTAS ESTABLECIDAS. </t>
  </si>
  <si>
    <t>EL COMITÉ</t>
  </si>
  <si>
    <t>PROCESO CAS N° 013-2021</t>
  </si>
  <si>
    <t>PROCESO DESIERTO</t>
  </si>
  <si>
    <t>PROCESO CAS N° 020-2021</t>
  </si>
  <si>
    <t>JUEVES 04/03/202- 02:00 PM</t>
  </si>
  <si>
    <t>JUEVES 04/03/202- 02:10 PM</t>
  </si>
  <si>
    <t>VIERNES 05/03/202- 02:00 PM</t>
  </si>
  <si>
    <t>VIERNES 05/03/202- 02:10 PM</t>
  </si>
  <si>
    <t>VIERNES 05/03/202- 02:20 PM</t>
  </si>
  <si>
    <t>GRUPO 1- JUEVES 04/03/2021- 02:20 PM</t>
  </si>
  <si>
    <t>GRUPO 2- JUEVES 04/03/2021- 02:40 PM</t>
  </si>
  <si>
    <t>GRUPO 3- JUEVES 04/03/2021- 03:00 PM</t>
  </si>
  <si>
    <t>GRUPO 4- JUEVES 04/03/2021- 03:20 PM</t>
  </si>
  <si>
    <t>GRUPO 5- JUEVES 04/03/2021- 03:40 PM</t>
  </si>
  <si>
    <t>GRUPO 6- JUEVES 04/03/2021- 04:00 PM</t>
  </si>
  <si>
    <t>GRUPO 7- JUEVES 04/03/2021- 04:40 PM</t>
  </si>
  <si>
    <t>GRUPO 8- VIERNES 05/03/2021- 02:30 PM</t>
  </si>
  <si>
    <t>GRUPO 9- VIERNES 05/03/2021- 02:50 PM</t>
  </si>
  <si>
    <t>GRUPO 10- VIERNES 05/03/2021- 03:20 PM</t>
  </si>
  <si>
    <t>GRUPO 11- VIERNES 05/03/2021- 03:40 PM</t>
  </si>
  <si>
    <t>GRUPO 12- VIERNES 05/03/2021- 04:00 PM</t>
  </si>
  <si>
    <t>GRUPO 13- VIERNES 05/03/2021- 04:20 PM</t>
  </si>
  <si>
    <t>GRUPO 01- VIERNES 05/03/2021- 09:00 AM</t>
  </si>
  <si>
    <t>VIERNES 05/03/2021- 09:00 AM</t>
  </si>
  <si>
    <t>VIERNES 05/03/2021- 09:10 AM</t>
  </si>
  <si>
    <t>VIERNES 05/03/2021- 09:20 AM</t>
  </si>
  <si>
    <t>VIERNES 05/03/2021- 09:30 AM</t>
  </si>
  <si>
    <t>VIERNES 05/03/2021- 09:40 AM</t>
  </si>
  <si>
    <t>VIERNES 05/03/2021- 10:10 AM</t>
  </si>
  <si>
    <t>VIERNES 05/03/2021- 09:50 AM</t>
  </si>
  <si>
    <t>VIERNES 05/03/2021- 02:30 PM</t>
  </si>
  <si>
    <t>VIERNES 05/03/2021- 02:50 PM</t>
  </si>
  <si>
    <t>VIERNES 05/03/2021- 03:20 PM</t>
  </si>
  <si>
    <t>VIERNES 05/03/2021- 03:40 PM</t>
  </si>
  <si>
    <t>VIERNES 05/03/2021- 04:00 PM</t>
  </si>
  <si>
    <t>VIERNES 05/03/2021- 02:40 PM</t>
  </si>
  <si>
    <t>VIERNES 05/03/2021- 03:00 PM</t>
  </si>
  <si>
    <t>LUNES 08/03/2021- 09:00 AM</t>
  </si>
  <si>
    <t>LUNES 08/03/2021- 09:20 AM</t>
  </si>
  <si>
    <t>LUNES 08/03/2021- 09:40 AM</t>
  </si>
  <si>
    <t>GRUPO 02- VIERNES 05/03/2021- 09:20 AM</t>
  </si>
  <si>
    <t>GRUPO 03- VIERNES 05/03/2021- 09:30 AM</t>
  </si>
  <si>
    <t>GRUPO 04- VIERNES 05/03/2021- 09:40 AM</t>
  </si>
</sst>
</file>

<file path=xl/styles.xml><?xml version="1.0" encoding="utf-8"?>
<styleSheet xmlns="http://schemas.openxmlformats.org/spreadsheetml/2006/main">
  <numFmts count="2">
    <numFmt numFmtId="164" formatCode="dd\-mm\-yyyy"/>
    <numFmt numFmtId="165" formatCode="0.0"/>
  </numFmts>
  <fonts count="47">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sz val="12"/>
      <color rgb="FF000000"/>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b/>
      <sz val="7"/>
      <name val="Calibri"/>
      <family val="2"/>
      <scheme val="minor"/>
    </font>
    <font>
      <b/>
      <sz val="14"/>
      <color rgb="FF000000"/>
      <name val="Arial"/>
      <family val="2"/>
    </font>
    <font>
      <b/>
      <sz val="9"/>
      <name val="Arial"/>
      <family val="2"/>
    </font>
    <font>
      <b/>
      <sz val="8"/>
      <name val="Arial"/>
      <family val="2"/>
    </font>
    <font>
      <b/>
      <sz val="11"/>
      <name val="Arial"/>
      <family val="2"/>
    </font>
    <font>
      <sz val="12"/>
      <color rgb="FF000000"/>
      <name val="Times New Roman"/>
      <family val="1"/>
    </font>
    <font>
      <b/>
      <sz val="10"/>
      <color rgb="FFFF0000"/>
      <name val="Arial"/>
      <family val="2"/>
    </font>
    <font>
      <b/>
      <sz val="12"/>
      <name val="Calibri"/>
      <family val="2"/>
      <scheme val="minor"/>
    </font>
    <font>
      <b/>
      <sz val="12"/>
      <name val="Arial"/>
      <family val="2"/>
      <charset val="1"/>
    </font>
    <font>
      <b/>
      <sz val="12"/>
      <name val="Arial"/>
      <family val="2"/>
    </font>
    <font>
      <b/>
      <sz val="12"/>
      <color rgb="FFFF000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b/>
      <sz val="20"/>
      <color rgb="FFFF0000"/>
      <name val="Calibri"/>
      <family val="2"/>
      <scheme val="minor"/>
    </font>
    <font>
      <b/>
      <sz val="20"/>
      <color theme="4"/>
      <name val="Calibri"/>
      <family val="2"/>
      <scheme val="minor"/>
    </font>
    <font>
      <b/>
      <sz val="18"/>
      <color theme="4"/>
      <name val="Calibri"/>
      <family val="2"/>
      <scheme val="minor"/>
    </font>
    <font>
      <b/>
      <sz val="12"/>
      <color theme="4"/>
      <name val="Calibri"/>
      <family val="2"/>
      <scheme val="minor"/>
    </font>
  </fonts>
  <fills count="21">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8" tint="0.59999389629810485"/>
        <bgColor indexed="64"/>
      </patternFill>
    </fill>
    <fill>
      <patternFill patternType="solid">
        <fgColor theme="7"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rgb="FFFFFFFF"/>
        <bgColor indexed="64"/>
      </patternFill>
    </fill>
    <fill>
      <patternFill patternType="solid">
        <fgColor theme="5"/>
        <bgColor indexed="64"/>
      </patternFill>
    </fill>
    <fill>
      <patternFill patternType="solid">
        <fgColor rgb="FFE2EFDA"/>
        <bgColor indexed="64"/>
      </patternFill>
    </fill>
    <fill>
      <patternFill patternType="solid">
        <fgColor rgb="FFF8CBAD"/>
        <bgColor indexed="64"/>
      </patternFill>
    </fill>
    <fill>
      <patternFill patternType="solid">
        <fgColor rgb="FFFFE699"/>
        <bgColor indexed="64"/>
      </patternFill>
    </fill>
    <fill>
      <patternFill patternType="solid">
        <fgColor theme="5"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252">
    <xf numFmtId="0" fontId="0" fillId="0" borderId="0" xfId="0" applyFont="1"/>
    <xf numFmtId="0" fontId="1" fillId="2" borderId="1" xfId="0" applyFont="1" applyFill="1" applyBorder="1" applyAlignment="1">
      <alignment horizontal="center"/>
    </xf>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0" fontId="3" fillId="3" borderId="1" xfId="0" applyFont="1" applyFill="1" applyBorder="1" applyAlignment="1">
      <alignment horizontal="center"/>
    </xf>
    <xf numFmtId="49" fontId="4" fillId="0" borderId="1" xfId="1" applyNumberFormat="1" applyBorder="1"/>
    <xf numFmtId="0" fontId="1" fillId="2" borderId="1" xfId="0" applyFont="1" applyFill="1" applyBorder="1" applyAlignment="1">
      <alignment horizontal="center" wrapText="1"/>
    </xf>
    <xf numFmtId="49" fontId="2" fillId="0" borderId="1" xfId="0" applyNumberFormat="1" applyFont="1" applyBorder="1" applyAlignment="1">
      <alignment wrapText="1"/>
    </xf>
    <xf numFmtId="0" fontId="0" fillId="0" borderId="0" xfId="0" applyFont="1" applyAlignment="1">
      <alignment wrapText="1"/>
    </xf>
    <xf numFmtId="49" fontId="2" fillId="0" borderId="1" xfId="0" applyNumberFormat="1" applyFont="1" applyFill="1" applyBorder="1"/>
    <xf numFmtId="0" fontId="0" fillId="0" borderId="0" xfId="0" applyFont="1" applyFill="1"/>
    <xf numFmtId="49" fontId="2" fillId="0" borderId="1" xfId="0" applyNumberFormat="1" applyFont="1" applyFill="1" applyBorder="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11" borderId="14" xfId="0" applyFont="1" applyFill="1" applyBorder="1" applyAlignment="1">
      <alignment vertical="center" wrapText="1"/>
    </xf>
    <xf numFmtId="0" fontId="5" fillId="11" borderId="15" xfId="0" applyFont="1" applyFill="1" applyBorder="1" applyAlignment="1">
      <alignment horizontal="center" vertical="center" wrapText="1"/>
    </xf>
    <xf numFmtId="0" fontId="5" fillId="12" borderId="14" xfId="0" applyFont="1" applyFill="1" applyBorder="1" applyAlignment="1">
      <alignment horizontal="center" vertical="center" wrapText="1"/>
    </xf>
    <xf numFmtId="0" fontId="5" fillId="13"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3" borderId="18" xfId="0" applyFont="1" applyFill="1" applyBorder="1" applyAlignment="1">
      <alignment horizontal="left" vertical="center" wrapText="1"/>
    </xf>
    <xf numFmtId="0" fontId="10" fillId="13" borderId="13" xfId="0" applyFont="1" applyFill="1" applyBorder="1" applyAlignment="1">
      <alignment horizontal="center" vertical="center" wrapText="1"/>
    </xf>
    <xf numFmtId="0" fontId="10" fillId="13"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3" borderId="22"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3" borderId="19" xfId="0" applyFont="1" applyFill="1" applyBorder="1" applyAlignment="1">
      <alignment vertical="center" wrapText="1"/>
    </xf>
    <xf numFmtId="0" fontId="10" fillId="13"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3" borderId="1" xfId="0" applyFont="1" applyFill="1" applyBorder="1" applyAlignment="1">
      <alignment horizontal="center" vertical="center" wrapText="1"/>
    </xf>
    <xf numFmtId="0" fontId="10" fillId="13" borderId="27"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13" borderId="30" xfId="0" applyFont="1" applyFill="1" applyBorder="1" applyAlignment="1">
      <alignment horizontal="left" vertical="center" wrapText="1"/>
    </xf>
    <xf numFmtId="0" fontId="11" fillId="13" borderId="10"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6" borderId="8" xfId="0" applyFont="1" applyFill="1" applyBorder="1" applyAlignment="1">
      <alignment horizontal="left" vertical="center" wrapText="1"/>
    </xf>
    <xf numFmtId="0" fontId="7" fillId="0" borderId="0" xfId="0" applyFont="1" applyAlignment="1">
      <alignment horizontal="center" vertical="center" wrapText="1"/>
    </xf>
    <xf numFmtId="0" fontId="22" fillId="0" borderId="0" xfId="0" applyFont="1" applyAlignment="1">
      <alignment wrapText="1"/>
    </xf>
    <xf numFmtId="0" fontId="23" fillId="0" borderId="0" xfId="0" applyFont="1" applyAlignment="1"/>
    <xf numFmtId="0" fontId="24"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49" fontId="28" fillId="0" borderId="1" xfId="0" applyNumberFormat="1" applyFont="1" applyBorder="1" applyAlignment="1">
      <alignment horizontal="center" vertical="center" wrapText="1"/>
    </xf>
    <xf numFmtId="49" fontId="28" fillId="0" borderId="1" xfId="0" applyNumberFormat="1" applyFont="1" applyBorder="1" applyAlignment="1">
      <alignment horizontal="left" vertical="center" wrapText="1"/>
    </xf>
    <xf numFmtId="165" fontId="28" fillId="10" borderId="1" xfId="0" applyNumberFormat="1" applyFont="1" applyFill="1" applyBorder="1" applyAlignment="1">
      <alignment horizontal="center" vertical="center" wrapText="1"/>
    </xf>
    <xf numFmtId="0" fontId="28" fillId="10" borderId="1" xfId="0" applyFont="1" applyFill="1" applyBorder="1" applyAlignment="1">
      <alignment horizontal="center" vertical="center" wrapText="1"/>
    </xf>
    <xf numFmtId="2" fontId="24" fillId="0" borderId="1" xfId="0" applyNumberFormat="1" applyFont="1" applyBorder="1" applyAlignment="1">
      <alignment horizontal="center" vertical="center" wrapText="1"/>
    </xf>
    <xf numFmtId="49" fontId="28" fillId="15" borderId="1" xfId="0" applyNumberFormat="1" applyFont="1" applyFill="1" applyBorder="1" applyAlignment="1">
      <alignment horizontal="left" vertical="center" wrapText="1"/>
    </xf>
    <xf numFmtId="0" fontId="28" fillId="0" borderId="1" xfId="0" applyFont="1" applyBorder="1" applyAlignment="1">
      <alignment horizontal="center" vertical="center" wrapText="1"/>
    </xf>
    <xf numFmtId="49" fontId="28" fillId="0" borderId="1" xfId="0" applyNumberFormat="1" applyFont="1" applyFill="1" applyBorder="1" applyAlignment="1">
      <alignment horizontal="center" vertical="center" wrapText="1"/>
    </xf>
    <xf numFmtId="1" fontId="28" fillId="0" borderId="1" xfId="0" applyNumberFormat="1" applyFont="1" applyFill="1" applyBorder="1" applyAlignment="1">
      <alignment vertical="center" wrapText="1"/>
    </xf>
    <xf numFmtId="1" fontId="28" fillId="0" borderId="2" xfId="0" applyNumberFormat="1" applyFont="1" applyFill="1" applyBorder="1" applyAlignment="1">
      <alignment vertical="center" wrapText="1"/>
    </xf>
    <xf numFmtId="2" fontId="25" fillId="6" borderId="1" xfId="0" applyNumberFormat="1" applyFont="1" applyFill="1" applyBorder="1" applyAlignment="1">
      <alignment horizontal="center" vertical="center" wrapText="1"/>
    </xf>
    <xf numFmtId="0" fontId="29" fillId="9" borderId="1" xfId="0" applyFont="1" applyFill="1" applyBorder="1" applyAlignment="1">
      <alignment horizontal="center" vertical="top" wrapText="1"/>
    </xf>
    <xf numFmtId="0" fontId="0" fillId="0" borderId="0" xfId="0" applyFont="1" applyAlignment="1">
      <alignment vertical="center"/>
    </xf>
    <xf numFmtId="0" fontId="9" fillId="0" borderId="1" xfId="0" applyFont="1" applyBorder="1" applyAlignment="1">
      <alignment vertical="center" wrapText="1"/>
    </xf>
    <xf numFmtId="49" fontId="9" fillId="3"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vertical="top" wrapText="1"/>
    </xf>
    <xf numFmtId="0" fontId="9" fillId="15" borderId="1" xfId="0" applyFont="1" applyFill="1" applyBorder="1" applyAlignment="1">
      <alignment vertical="center" wrapText="1"/>
    </xf>
    <xf numFmtId="49" fontId="9" fillId="15" borderId="1" xfId="0" applyNumberFormat="1" applyFont="1" applyFill="1" applyBorder="1" applyAlignment="1">
      <alignment horizontal="center" vertical="center" wrapText="1"/>
    </xf>
    <xf numFmtId="0" fontId="0" fillId="15" borderId="1" xfId="0" applyFill="1" applyBorder="1" applyAlignment="1">
      <alignment vertical="center" wrapText="1"/>
    </xf>
    <xf numFmtId="49" fontId="9" fillId="17" borderId="1" xfId="0" applyNumberFormat="1" applyFont="1" applyFill="1" applyBorder="1" applyAlignment="1">
      <alignment horizontal="center" vertical="center" wrapText="1"/>
    </xf>
    <xf numFmtId="0" fontId="9" fillId="18" borderId="1" xfId="0" applyFont="1" applyFill="1" applyBorder="1" applyAlignment="1">
      <alignment vertical="center" wrapText="1"/>
    </xf>
    <xf numFmtId="49" fontId="28" fillId="0" borderId="1" xfId="0" applyNumberFormat="1" applyFont="1" applyFill="1" applyBorder="1" applyAlignment="1">
      <alignment horizontal="left" vertical="center" wrapText="1"/>
    </xf>
    <xf numFmtId="165" fontId="28"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31" fillId="5" borderId="1" xfId="0" applyFont="1" applyFill="1" applyBorder="1" applyAlignment="1">
      <alignment horizontal="center" vertical="center" wrapText="1"/>
    </xf>
    <xf numFmtId="0" fontId="32" fillId="9" borderId="1" xfId="0" applyFont="1" applyFill="1" applyBorder="1" applyAlignment="1">
      <alignment horizontal="center" vertical="top" wrapText="1"/>
    </xf>
    <xf numFmtId="0" fontId="32" fillId="9" borderId="10" xfId="0" applyFont="1" applyFill="1" applyBorder="1" applyAlignment="1">
      <alignment horizontal="center" vertical="top" wrapText="1"/>
    </xf>
    <xf numFmtId="2" fontId="31" fillId="6" borderId="10" xfId="0" applyNumberFormat="1"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165" fontId="9" fillId="10"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5" fillId="10" borderId="1" xfId="0" applyFont="1" applyFill="1" applyBorder="1" applyAlignment="1">
      <alignment horizontal="center" vertical="center" wrapText="1"/>
    </xf>
    <xf numFmtId="165" fontId="9" fillId="19" borderId="1" xfId="0" applyNumberFormat="1" applyFont="1" applyFill="1" applyBorder="1" applyAlignment="1">
      <alignment horizontal="center" vertical="center" wrapText="1"/>
    </xf>
    <xf numFmtId="0" fontId="9" fillId="19"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49" fontId="9" fillId="2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0" fillId="1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vertical="center"/>
    </xf>
    <xf numFmtId="0" fontId="8" fillId="0" borderId="0" xfId="0" applyFont="1" applyAlignment="1">
      <alignment horizontal="center" vertical="center" wrapText="1"/>
    </xf>
    <xf numFmtId="0" fontId="0" fillId="0" borderId="0" xfId="0"/>
    <xf numFmtId="0" fontId="0" fillId="0" borderId="0" xfId="0" applyAlignment="1">
      <alignment horizontal="center"/>
    </xf>
    <xf numFmtId="165" fontId="28" fillId="0" borderId="1" xfId="0" applyNumberFormat="1" applyFont="1" applyFill="1" applyBorder="1" applyAlignment="1">
      <alignment horizontal="left" vertical="center" wrapText="1"/>
    </xf>
    <xf numFmtId="0" fontId="33" fillId="0" borderId="0" xfId="0" applyFont="1" applyAlignment="1">
      <alignment horizontal="right"/>
    </xf>
    <xf numFmtId="14" fontId="33" fillId="0" borderId="0" xfId="0" applyNumberFormat="1" applyFont="1" applyAlignment="1">
      <alignment horizontal="right"/>
    </xf>
    <xf numFmtId="165" fontId="36" fillId="0" borderId="0" xfId="0" applyNumberFormat="1" applyFont="1" applyFill="1" applyBorder="1" applyAlignment="1">
      <alignment horizontal="right" vertical="center" wrapText="1"/>
    </xf>
    <xf numFmtId="14" fontId="37" fillId="0" borderId="0" xfId="0" applyNumberFormat="1" applyFont="1" applyAlignment="1">
      <alignment horizontal="right"/>
    </xf>
    <xf numFmtId="0" fontId="24" fillId="5" borderId="10" xfId="0" applyFont="1" applyFill="1" applyBorder="1" applyAlignment="1">
      <alignment horizontal="center" vertical="center" wrapText="1"/>
    </xf>
    <xf numFmtId="0" fontId="29" fillId="9" borderId="10" xfId="0" applyFont="1" applyFill="1" applyBorder="1" applyAlignment="1">
      <alignment horizontal="center" vertical="top" wrapText="1"/>
    </xf>
    <xf numFmtId="2" fontId="25" fillId="6" borderId="10" xfId="0" applyNumberFormat="1"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8" borderId="10" xfId="0" applyFont="1" applyFill="1" applyBorder="1" applyAlignment="1">
      <alignment horizontal="center" vertical="center" wrapText="1"/>
    </xf>
    <xf numFmtId="49"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165" fontId="28" fillId="10" borderId="2" xfId="0" applyNumberFormat="1" applyFont="1" applyFill="1" applyBorder="1" applyAlignment="1">
      <alignment horizontal="center" vertical="center" wrapText="1"/>
    </xf>
    <xf numFmtId="0" fontId="28" fillId="10" borderId="2" xfId="0" applyFont="1" applyFill="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1" fontId="28" fillId="0" borderId="31" xfId="0" applyNumberFormat="1" applyFont="1" applyFill="1" applyBorder="1" applyAlignment="1">
      <alignment vertical="center" wrapText="1"/>
    </xf>
    <xf numFmtId="49" fontId="28" fillId="0" borderId="41" xfId="0" applyNumberFormat="1" applyFont="1" applyBorder="1" applyAlignment="1">
      <alignment horizontal="center" vertical="center" wrapText="1"/>
    </xf>
    <xf numFmtId="0" fontId="28" fillId="0" borderId="41" xfId="0" applyFont="1" applyBorder="1" applyAlignment="1">
      <alignment horizontal="center" vertical="center" wrapText="1"/>
    </xf>
    <xf numFmtId="49" fontId="28" fillId="0" borderId="41" xfId="0" applyNumberFormat="1" applyFont="1" applyBorder="1" applyAlignment="1">
      <alignment horizontal="left" vertical="center" wrapText="1"/>
    </xf>
    <xf numFmtId="165" fontId="28" fillId="10" borderId="41" xfId="0" applyNumberFormat="1" applyFont="1" applyFill="1" applyBorder="1" applyAlignment="1">
      <alignment horizontal="center" vertical="center" wrapText="1"/>
    </xf>
    <xf numFmtId="0" fontId="28" fillId="10" borderId="41" xfId="0" applyFont="1" applyFill="1" applyBorder="1" applyAlignment="1">
      <alignment horizontal="center" vertical="center" wrapText="1"/>
    </xf>
    <xf numFmtId="2" fontId="24" fillId="0" borderId="41" xfId="0" applyNumberFormat="1" applyFont="1" applyBorder="1" applyAlignment="1">
      <alignment horizontal="center" vertical="center" wrapText="1"/>
    </xf>
    <xf numFmtId="0" fontId="24" fillId="0" borderId="41" xfId="0" applyFont="1" applyBorder="1" applyAlignment="1">
      <alignment horizontal="center" vertical="center" wrapText="1"/>
    </xf>
    <xf numFmtId="1" fontId="28" fillId="0" borderId="42" xfId="0" applyNumberFormat="1" applyFont="1" applyFill="1" applyBorder="1" applyAlignment="1">
      <alignment vertical="center" wrapText="1"/>
    </xf>
    <xf numFmtId="1" fontId="28" fillId="0" borderId="18" xfId="0" applyNumberFormat="1" applyFont="1" applyFill="1" applyBorder="1" applyAlignment="1">
      <alignment vertical="center" wrapText="1"/>
    </xf>
    <xf numFmtId="1" fontId="28" fillId="0" borderId="23" xfId="0" applyNumberFormat="1" applyFont="1" applyFill="1" applyBorder="1" applyAlignment="1">
      <alignment vertical="center" wrapText="1"/>
    </xf>
    <xf numFmtId="49" fontId="28" fillId="0" borderId="43" xfId="0" applyNumberFormat="1" applyFont="1" applyBorder="1" applyAlignment="1">
      <alignment horizontal="center" vertical="center" wrapText="1"/>
    </xf>
    <xf numFmtId="0" fontId="28" fillId="0" borderId="43" xfId="0" applyFont="1" applyBorder="1" applyAlignment="1">
      <alignment horizontal="center" vertical="center" wrapText="1"/>
    </xf>
    <xf numFmtId="49" fontId="28" fillId="0" borderId="43" xfId="0" applyNumberFormat="1" applyFont="1" applyBorder="1" applyAlignment="1">
      <alignment horizontal="left" vertical="center" wrapText="1"/>
    </xf>
    <xf numFmtId="165" fontId="28" fillId="10" borderId="43" xfId="0" applyNumberFormat="1" applyFont="1" applyFill="1" applyBorder="1" applyAlignment="1">
      <alignment horizontal="center" vertical="center" wrapText="1"/>
    </xf>
    <xf numFmtId="0" fontId="28" fillId="10" borderId="43" xfId="0" applyFont="1" applyFill="1" applyBorder="1" applyAlignment="1">
      <alignment horizontal="center" vertical="center" wrapText="1"/>
    </xf>
    <xf numFmtId="2" fontId="24" fillId="0" borderId="43" xfId="0" applyNumberFormat="1" applyFont="1" applyBorder="1" applyAlignment="1">
      <alignment horizontal="center" vertical="center" wrapText="1"/>
    </xf>
    <xf numFmtId="0" fontId="24" fillId="0" borderId="43" xfId="0" applyFont="1" applyBorder="1" applyAlignment="1">
      <alignment horizontal="center" vertical="center" wrapText="1"/>
    </xf>
    <xf numFmtId="1" fontId="28" fillId="0" borderId="44" xfId="0" applyNumberFormat="1" applyFont="1" applyFill="1" applyBorder="1" applyAlignment="1">
      <alignment vertical="center" wrapText="1"/>
    </xf>
    <xf numFmtId="49" fontId="28" fillId="15" borderId="43" xfId="0" applyNumberFormat="1" applyFont="1" applyFill="1" applyBorder="1" applyAlignment="1">
      <alignment horizontal="left" vertical="center" wrapText="1"/>
    </xf>
    <xf numFmtId="49" fontId="28" fillId="15" borderId="2" xfId="0" applyNumberFormat="1" applyFont="1" applyFill="1" applyBorder="1" applyAlignment="1">
      <alignment horizontal="left" vertical="center" wrapText="1"/>
    </xf>
    <xf numFmtId="49" fontId="28" fillId="15" borderId="41" xfId="0" applyNumberFormat="1" applyFont="1" applyFill="1" applyBorder="1" applyAlignment="1">
      <alignment horizontal="left" vertical="center" wrapText="1"/>
    </xf>
    <xf numFmtId="0" fontId="39" fillId="0" borderId="1" xfId="0" applyFont="1" applyFill="1" applyBorder="1" applyAlignment="1">
      <alignment horizontal="center" vertical="center" wrapText="1"/>
    </xf>
    <xf numFmtId="18" fontId="0" fillId="0" borderId="0" xfId="0" applyNumberFormat="1" applyFont="1" applyAlignment="1">
      <alignment vertical="center" wrapText="1"/>
    </xf>
    <xf numFmtId="0" fontId="40" fillId="0" borderId="1" xfId="0" applyFont="1" applyBorder="1" applyAlignment="1">
      <alignment horizontal="center" vertical="center" wrapText="1"/>
    </xf>
    <xf numFmtId="0" fontId="41" fillId="0" borderId="1" xfId="0" applyFont="1" applyBorder="1" applyAlignment="1">
      <alignment vertical="center" wrapText="1"/>
    </xf>
    <xf numFmtId="0" fontId="46" fillId="0" borderId="1" xfId="0" applyFont="1" applyFill="1" applyBorder="1" applyAlignment="1">
      <alignment vertical="center" wrapText="1"/>
    </xf>
    <xf numFmtId="0" fontId="30" fillId="0" borderId="0" xfId="0" applyFont="1" applyAlignment="1">
      <alignment horizontal="center" wrapText="1"/>
    </xf>
    <xf numFmtId="0" fontId="23" fillId="0" borderId="0" xfId="0" applyFont="1" applyAlignment="1">
      <alignment horizontal="center"/>
    </xf>
    <xf numFmtId="0" fontId="34" fillId="0" borderId="0" xfId="0" applyFont="1" applyAlignment="1">
      <alignment vertical="center"/>
    </xf>
    <xf numFmtId="0" fontId="0" fillId="0" borderId="0" xfId="0"/>
    <xf numFmtId="0" fontId="43" fillId="0" borderId="45"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46"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46" xfId="0" applyFont="1" applyBorder="1" applyAlignment="1">
      <alignment horizontal="center" vertical="center" wrapText="1"/>
    </xf>
    <xf numFmtId="0" fontId="35" fillId="0" borderId="0" xfId="0" applyFont="1" applyAlignment="1">
      <alignment horizontal="left" vertical="center" wrapText="1"/>
    </xf>
    <xf numFmtId="0" fontId="22" fillId="0" borderId="0" xfId="0" applyFont="1" applyAlignment="1">
      <alignment horizontal="center" wrapText="1"/>
    </xf>
    <xf numFmtId="0" fontId="25" fillId="5"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41" fillId="0" borderId="10"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2" xfId="0" applyFont="1" applyBorder="1" applyAlignment="1">
      <alignment horizontal="center" vertical="center" wrapText="1"/>
    </xf>
    <xf numFmtId="0" fontId="25" fillId="5" borderId="7"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4" borderId="7"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7" fillId="5" borderId="13" xfId="0" applyFont="1" applyFill="1" applyBorder="1" applyAlignment="1">
      <alignment horizontal="center" vertical="center"/>
    </xf>
    <xf numFmtId="0" fontId="27" fillId="5" borderId="8" xfId="0" applyFont="1" applyFill="1" applyBorder="1" applyAlignment="1">
      <alignment horizontal="center" vertical="center"/>
    </xf>
    <xf numFmtId="0" fontId="38" fillId="0" borderId="39" xfId="0" applyFont="1" applyBorder="1" applyAlignment="1">
      <alignment horizontal="center"/>
    </xf>
    <xf numFmtId="0" fontId="33" fillId="0" borderId="39" xfId="0" applyFont="1" applyBorder="1" applyAlignment="1">
      <alignment horizontal="center" vertical="center"/>
    </xf>
    <xf numFmtId="0" fontId="42" fillId="0" borderId="10"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2"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2" xfId="0" applyFont="1" applyBorder="1" applyAlignment="1">
      <alignment horizontal="center"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3" borderId="16" xfId="0" applyFont="1" applyFill="1" applyBorder="1" applyAlignment="1">
      <alignment horizontal="left" vertical="center" wrapText="1"/>
    </xf>
    <xf numFmtId="0" fontId="5" fillId="13" borderId="34" xfId="0" applyFont="1" applyFill="1" applyBorder="1" applyAlignment="1">
      <alignment horizontal="left" vertical="center" wrapText="1"/>
    </xf>
    <xf numFmtId="0" fontId="5" fillId="14" borderId="20" xfId="0" applyFont="1" applyFill="1" applyBorder="1" applyAlignment="1">
      <alignment horizontal="left" vertical="center" wrapText="1"/>
    </xf>
    <xf numFmtId="0" fontId="5" fillId="14" borderId="21" xfId="0" applyFont="1" applyFill="1" applyBorder="1" applyAlignment="1">
      <alignment horizontal="left" vertical="center" wrapText="1"/>
    </xf>
    <xf numFmtId="0" fontId="5" fillId="14" borderId="22" xfId="0" applyFont="1" applyFill="1" applyBorder="1" applyAlignment="1">
      <alignment horizontal="left" vertical="center" wrapText="1"/>
    </xf>
    <xf numFmtId="0" fontId="10" fillId="0" borderId="36"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3" borderId="25"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10" fillId="13" borderId="13" xfId="0" applyFont="1" applyFill="1" applyBorder="1" applyAlignment="1">
      <alignment horizontal="left" vertical="center" wrapText="1"/>
    </xf>
    <xf numFmtId="0" fontId="10" fillId="13" borderId="8" xfId="0" applyFont="1" applyFill="1" applyBorder="1" applyAlignment="1">
      <alignment horizontal="left" vertical="center" wrapText="1"/>
    </xf>
    <xf numFmtId="0" fontId="10" fillId="13" borderId="26" xfId="0" applyFont="1" applyFill="1" applyBorder="1" applyAlignment="1">
      <alignment horizontal="left" vertical="center" wrapText="1"/>
    </xf>
    <xf numFmtId="0" fontId="10" fillId="13"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3" borderId="16" xfId="0" applyFont="1" applyFill="1" applyBorder="1" applyAlignment="1">
      <alignment horizontal="left" vertical="center" wrapText="1"/>
    </xf>
    <xf numFmtId="0" fontId="10" fillId="13" borderId="34" xfId="0" applyFont="1" applyFill="1" applyBorder="1" applyAlignment="1">
      <alignment horizontal="left" vertical="center" wrapText="1"/>
    </xf>
  </cellXfs>
  <cellStyles count="3">
    <cellStyle name="Hipervínculo" xfId="1" builtinId="8"/>
    <cellStyle name="Hyperlink" xfId="2"/>
    <cellStyle name="Normal" xfId="0" builtinId="0"/>
  </cellStyles>
  <dxfs count="12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relativeIndent="255"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3951515</xdr:colOff>
      <xdr:row>1</xdr:row>
      <xdr:rowOff>31867</xdr:rowOff>
    </xdr:from>
    <xdr:to>
      <xdr:col>8</xdr:col>
      <xdr:colOff>1295400</xdr:colOff>
      <xdr:row>4</xdr:row>
      <xdr:rowOff>114300</xdr:rowOff>
    </xdr:to>
    <xdr:sp macro="" textlink="">
      <xdr:nvSpPr>
        <xdr:cNvPr id="2" name="Rectángulo 1">
          <a:extLst>
            <a:ext uri="{FF2B5EF4-FFF2-40B4-BE49-F238E27FC236}">
              <a16:creationId xmlns:a16="http://schemas.microsoft.com/office/drawing/2014/main" xmlns="" id="{E1BE32F2-132F-4E76-8F25-C363AA00C5A7}"/>
            </a:ext>
          </a:extLst>
        </xdr:cNvPr>
        <xdr:cNvSpPr>
          <a:spLocks noChangeArrowheads="1"/>
        </xdr:cNvSpPr>
      </xdr:nvSpPr>
      <xdr:spPr bwMode="auto">
        <a:xfrm>
          <a:off x="12466865" y="241417"/>
          <a:ext cx="9383485" cy="711083"/>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8</xdr:col>
      <xdr:colOff>3135084</xdr:colOff>
      <xdr:row>0</xdr:row>
      <xdr:rowOff>38100</xdr:rowOff>
    </xdr:from>
    <xdr:to>
      <xdr:col>8</xdr:col>
      <xdr:colOff>4592103</xdr:colOff>
      <xdr:row>6</xdr:row>
      <xdr:rowOff>11564</xdr:rowOff>
    </xdr:to>
    <xdr:pic>
      <xdr:nvPicPr>
        <xdr:cNvPr id="3" name="image2.jpeg">
          <a:extLst>
            <a:ext uri="{FF2B5EF4-FFF2-40B4-BE49-F238E27FC236}">
              <a16:creationId xmlns:a16="http://schemas.microsoft.com/office/drawing/2014/main" xmlns="" id="{0CEC67A0-62D2-49D1-AC72-30510B0DF7B2}"/>
            </a:ext>
          </a:extLst>
        </xdr:cNvPr>
        <xdr:cNvPicPr/>
      </xdr:nvPicPr>
      <xdr:blipFill>
        <a:blip xmlns:r="http://schemas.openxmlformats.org/officeDocument/2006/relationships" r:embed="rId1" cstate="print"/>
        <a:stretch>
          <a:fillRect/>
        </a:stretch>
      </xdr:blipFill>
      <xdr:spPr>
        <a:xfrm>
          <a:off x="23690034" y="38100"/>
          <a:ext cx="1457019" cy="1173614"/>
        </a:xfrm>
        <a:prstGeom prst="rect">
          <a:avLst/>
        </a:prstGeom>
      </xdr:spPr>
    </xdr:pic>
    <xdr:clientData/>
  </xdr:twoCellAnchor>
  <xdr:twoCellAnchor>
    <xdr:from>
      <xdr:col>0</xdr:col>
      <xdr:colOff>1</xdr:colOff>
      <xdr:row>0</xdr:row>
      <xdr:rowOff>1</xdr:rowOff>
    </xdr:from>
    <xdr:to>
      <xdr:col>7</xdr:col>
      <xdr:colOff>2000250</xdr:colOff>
      <xdr:row>4</xdr:row>
      <xdr:rowOff>42333</xdr:rowOff>
    </xdr:to>
    <xdr:grpSp>
      <xdr:nvGrpSpPr>
        <xdr:cNvPr id="4" name="Grupo 3">
          <a:extLst>
            <a:ext uri="{FF2B5EF4-FFF2-40B4-BE49-F238E27FC236}">
              <a16:creationId xmlns:a16="http://schemas.microsoft.com/office/drawing/2014/main" xmlns="" id="{D84890F7-1ED6-4D1F-89D6-8F2FE7D99DEB}"/>
            </a:ext>
          </a:extLst>
        </xdr:cNvPr>
        <xdr:cNvGrpSpPr/>
      </xdr:nvGrpSpPr>
      <xdr:grpSpPr>
        <a:xfrm>
          <a:off x="1" y="1"/>
          <a:ext cx="9886949" cy="880532"/>
          <a:chOff x="1" y="1"/>
          <a:chExt cx="4620596" cy="842432"/>
        </a:xfrm>
      </xdr:grpSpPr>
      <xdr:pic>
        <xdr:nvPicPr>
          <xdr:cNvPr id="5" name="3 Imagen">
            <a:extLst>
              <a:ext uri="{FF2B5EF4-FFF2-40B4-BE49-F238E27FC236}">
                <a16:creationId xmlns:a16="http://schemas.microsoft.com/office/drawing/2014/main" xmlns="" id="{A20C5AED-1BAC-4307-A3E4-8E1EBA49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5A0FEC46-7695-4667-819E-07EFE576D739}"/>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22049A45-85DA-4C4E-A89F-A531F6519F5C}"/>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8E4C5354-AC5A-488E-9641-95753234C83E}"/>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1C1E9181-FD79-4851-BC4C-C1C8AA32F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899B209B-0BFA-4F0B-B971-6C90B35B02EC}"/>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1850572</xdr:colOff>
      <xdr:row>0</xdr:row>
      <xdr:rowOff>0</xdr:rowOff>
    </xdr:from>
    <xdr:to>
      <xdr:col>14</xdr:col>
      <xdr:colOff>3108926</xdr:colOff>
      <xdr:row>5</xdr:row>
      <xdr:rowOff>96270</xdr:rowOff>
    </xdr:to>
    <xdr:pic>
      <xdr:nvPicPr>
        <xdr:cNvPr id="6" name="image2.jpeg">
          <a:extLst>
            <a:ext uri="{FF2B5EF4-FFF2-40B4-BE49-F238E27FC236}">
              <a16:creationId xmlns:a16="http://schemas.microsoft.com/office/drawing/2014/main" xmlns="" id="{9C746F5E-DD9F-4A88-8D16-8D5789FDB703}"/>
            </a:ext>
          </a:extLst>
        </xdr:cNvPr>
        <xdr:cNvPicPr/>
      </xdr:nvPicPr>
      <xdr:blipFill>
        <a:blip xmlns:r="http://schemas.openxmlformats.org/officeDocument/2006/relationships" r:embed="rId2" cstate="print"/>
        <a:stretch>
          <a:fillRect/>
        </a:stretch>
      </xdr:blipFill>
      <xdr:spPr>
        <a:xfrm>
          <a:off x="13865679" y="0"/>
          <a:ext cx="1258354" cy="10215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7F3DCB68-6354-42C9-9BB3-F01189367048}"/>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DB426C02-ECD6-44A1-9161-9902EBF4ECC1}"/>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61D5CE19-885F-46EA-AFF4-D6951D610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27A60642-B601-4D7C-AE9C-B8B368ED61B0}"/>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1918607</xdr:colOff>
      <xdr:row>0</xdr:row>
      <xdr:rowOff>0</xdr:rowOff>
    </xdr:from>
    <xdr:to>
      <xdr:col>14</xdr:col>
      <xdr:colOff>3176961</xdr:colOff>
      <xdr:row>5</xdr:row>
      <xdr:rowOff>96270</xdr:rowOff>
    </xdr:to>
    <xdr:pic>
      <xdr:nvPicPr>
        <xdr:cNvPr id="6" name="image2.jpeg">
          <a:extLst>
            <a:ext uri="{FF2B5EF4-FFF2-40B4-BE49-F238E27FC236}">
              <a16:creationId xmlns:a16="http://schemas.microsoft.com/office/drawing/2014/main" xmlns="" id="{1A2916BA-6E4C-4975-9434-A6F0E812D593}"/>
            </a:ext>
          </a:extLst>
        </xdr:cNvPr>
        <xdr:cNvPicPr/>
      </xdr:nvPicPr>
      <xdr:blipFill>
        <a:blip xmlns:r="http://schemas.openxmlformats.org/officeDocument/2006/relationships" r:embed="rId2" cstate="print"/>
        <a:stretch>
          <a:fillRect/>
        </a:stretch>
      </xdr:blipFill>
      <xdr:spPr>
        <a:xfrm>
          <a:off x="13933714" y="0"/>
          <a:ext cx="1258354" cy="10215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AEB9D508-7CBE-4F66-A338-1F9CEE9540DD}"/>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85147F32-C39B-4D5E-A433-4B03D79B81BC}"/>
            </a:ext>
          </a:extLst>
        </xdr:cNvPr>
        <xdr:cNvGrpSpPr/>
      </xdr:nvGrpSpPr>
      <xdr:grpSpPr>
        <a:xfrm>
          <a:off x="2" y="1"/>
          <a:ext cx="5067299" cy="867832"/>
          <a:chOff x="1" y="1"/>
          <a:chExt cx="4620596" cy="842432"/>
        </a:xfrm>
      </xdr:grpSpPr>
      <xdr:pic>
        <xdr:nvPicPr>
          <xdr:cNvPr id="4" name="3 Imagen">
            <a:extLst>
              <a:ext uri="{FF2B5EF4-FFF2-40B4-BE49-F238E27FC236}">
                <a16:creationId xmlns:a16="http://schemas.microsoft.com/office/drawing/2014/main" xmlns="" id="{7FDCD388-AC36-44E1-8D23-EFCD723F4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455DB0A5-306F-4E31-978F-4B87DAD1AEBD}"/>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2063750</xdr:colOff>
      <xdr:row>0</xdr:row>
      <xdr:rowOff>0</xdr:rowOff>
    </xdr:from>
    <xdr:to>
      <xdr:col>14</xdr:col>
      <xdr:colOff>3322104</xdr:colOff>
      <xdr:row>5</xdr:row>
      <xdr:rowOff>84931</xdr:rowOff>
    </xdr:to>
    <xdr:pic>
      <xdr:nvPicPr>
        <xdr:cNvPr id="6" name="image2.jpeg">
          <a:extLst>
            <a:ext uri="{FF2B5EF4-FFF2-40B4-BE49-F238E27FC236}">
              <a16:creationId xmlns:a16="http://schemas.microsoft.com/office/drawing/2014/main" xmlns="" id="{2711A5B0-6CAD-45F8-ABC5-B2AFAC2A5B0C}"/>
            </a:ext>
          </a:extLst>
        </xdr:cNvPr>
        <xdr:cNvPicPr/>
      </xdr:nvPicPr>
      <xdr:blipFill>
        <a:blip xmlns:r="http://schemas.openxmlformats.org/officeDocument/2006/relationships" r:embed="rId2" cstate="print"/>
        <a:stretch>
          <a:fillRect/>
        </a:stretch>
      </xdr:blipFill>
      <xdr:spPr>
        <a:xfrm>
          <a:off x="14112875" y="0"/>
          <a:ext cx="1258354" cy="10215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604EDF9F-562D-430E-9853-63B0D4BB8BAE}"/>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E3422C42-2E78-4572-83DF-07606B895093}"/>
            </a:ext>
          </a:extLst>
        </xdr:cNvPr>
        <xdr:cNvGrpSpPr/>
      </xdr:nvGrpSpPr>
      <xdr:grpSpPr>
        <a:xfrm>
          <a:off x="2" y="1"/>
          <a:ext cx="4591049" cy="855132"/>
          <a:chOff x="1" y="1"/>
          <a:chExt cx="4620596" cy="842432"/>
        </a:xfrm>
      </xdr:grpSpPr>
      <xdr:pic>
        <xdr:nvPicPr>
          <xdr:cNvPr id="4" name="3 Imagen">
            <a:extLst>
              <a:ext uri="{FF2B5EF4-FFF2-40B4-BE49-F238E27FC236}">
                <a16:creationId xmlns:a16="http://schemas.microsoft.com/office/drawing/2014/main" xmlns="" id="{A77960D8-F108-413D-9005-DE4ACC443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E990A3E9-96C5-4F0F-81E4-62CC2BCB6CA5}"/>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1918607</xdr:colOff>
      <xdr:row>0</xdr:row>
      <xdr:rowOff>0</xdr:rowOff>
    </xdr:from>
    <xdr:to>
      <xdr:col>16</xdr:col>
      <xdr:colOff>500436</xdr:colOff>
      <xdr:row>6</xdr:row>
      <xdr:rowOff>39120</xdr:rowOff>
    </xdr:to>
    <xdr:pic>
      <xdr:nvPicPr>
        <xdr:cNvPr id="6" name="image2.jpeg">
          <a:extLst>
            <a:ext uri="{FF2B5EF4-FFF2-40B4-BE49-F238E27FC236}">
              <a16:creationId xmlns:a16="http://schemas.microsoft.com/office/drawing/2014/main" xmlns="" id="{F93BE39D-543C-4B57-9240-368AE6F4F433}"/>
            </a:ext>
          </a:extLst>
        </xdr:cNvPr>
        <xdr:cNvPicPr/>
      </xdr:nvPicPr>
      <xdr:blipFill>
        <a:blip xmlns:r="http://schemas.openxmlformats.org/officeDocument/2006/relationships" r:embed="rId2" cstate="print"/>
        <a:stretch>
          <a:fillRect/>
        </a:stretch>
      </xdr:blipFill>
      <xdr:spPr>
        <a:xfrm>
          <a:off x="13948682" y="0"/>
          <a:ext cx="1258354" cy="10106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4DA4819D-032B-41D8-919E-1DFFEF23D3F4}"/>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62AD407C-CEB9-47E8-AA65-8BFE505A6252}"/>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58E16E7F-487C-4C49-82E2-28AAAA853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726E21F8-8D68-43A3-BEEE-E2136BE8ECBA}"/>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2000250</xdr:colOff>
      <xdr:row>0</xdr:row>
      <xdr:rowOff>0</xdr:rowOff>
    </xdr:from>
    <xdr:to>
      <xdr:col>14</xdr:col>
      <xdr:colOff>3258604</xdr:colOff>
      <xdr:row>5</xdr:row>
      <xdr:rowOff>96270</xdr:rowOff>
    </xdr:to>
    <xdr:pic>
      <xdr:nvPicPr>
        <xdr:cNvPr id="6" name="image2.jpeg">
          <a:extLst>
            <a:ext uri="{FF2B5EF4-FFF2-40B4-BE49-F238E27FC236}">
              <a16:creationId xmlns:a16="http://schemas.microsoft.com/office/drawing/2014/main" xmlns="" id="{05D8D984-0421-42EA-8D12-C10BE7AFE8AC}"/>
            </a:ext>
          </a:extLst>
        </xdr:cNvPr>
        <xdr:cNvPicPr/>
      </xdr:nvPicPr>
      <xdr:blipFill>
        <a:blip xmlns:r="http://schemas.openxmlformats.org/officeDocument/2006/relationships" r:embed="rId2" cstate="print"/>
        <a:stretch>
          <a:fillRect/>
        </a:stretch>
      </xdr:blipFill>
      <xdr:spPr>
        <a:xfrm>
          <a:off x="14015357" y="0"/>
          <a:ext cx="1258354" cy="10215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BA911A92-6ED1-46B1-AF62-A127FA609FA1}"/>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73DD8459-05F0-455E-BA6F-CD60C2B7923F}"/>
            </a:ext>
          </a:extLst>
        </xdr:cNvPr>
        <xdr:cNvGrpSpPr/>
      </xdr:nvGrpSpPr>
      <xdr:grpSpPr>
        <a:xfrm>
          <a:off x="2" y="1"/>
          <a:ext cx="5067299" cy="867832"/>
          <a:chOff x="1" y="1"/>
          <a:chExt cx="4620596" cy="842432"/>
        </a:xfrm>
      </xdr:grpSpPr>
      <xdr:pic>
        <xdr:nvPicPr>
          <xdr:cNvPr id="4" name="3 Imagen">
            <a:extLst>
              <a:ext uri="{FF2B5EF4-FFF2-40B4-BE49-F238E27FC236}">
                <a16:creationId xmlns:a16="http://schemas.microsoft.com/office/drawing/2014/main" xmlns="" id="{C1FE8AA3-47A5-4F92-BAC1-36F5F7027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DD9340D8-2EF3-4A8A-A8FD-1ED493184969}"/>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2063750</xdr:colOff>
      <xdr:row>0</xdr:row>
      <xdr:rowOff>190500</xdr:rowOff>
    </xdr:from>
    <xdr:to>
      <xdr:col>14</xdr:col>
      <xdr:colOff>3322104</xdr:colOff>
      <xdr:row>6</xdr:row>
      <xdr:rowOff>116681</xdr:rowOff>
    </xdr:to>
    <xdr:pic>
      <xdr:nvPicPr>
        <xdr:cNvPr id="6" name="image2.jpeg">
          <a:extLst>
            <a:ext uri="{FF2B5EF4-FFF2-40B4-BE49-F238E27FC236}">
              <a16:creationId xmlns:a16="http://schemas.microsoft.com/office/drawing/2014/main" xmlns="" id="{1341A0D7-C42A-4286-A0A9-D88BCCDAD420}"/>
            </a:ext>
          </a:extLst>
        </xdr:cNvPr>
        <xdr:cNvPicPr/>
      </xdr:nvPicPr>
      <xdr:blipFill>
        <a:blip xmlns:r="http://schemas.openxmlformats.org/officeDocument/2006/relationships" r:embed="rId2" cstate="print"/>
        <a:stretch>
          <a:fillRect/>
        </a:stretch>
      </xdr:blipFill>
      <xdr:spPr>
        <a:xfrm>
          <a:off x="14112875" y="190500"/>
          <a:ext cx="1258354" cy="10215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93226CC1-3BA0-4849-8BC8-3CAF72156391}"/>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03807F9D-437F-4F9A-ACBA-7D3157B0F7F8}"/>
            </a:ext>
          </a:extLst>
        </xdr:cNvPr>
        <xdr:cNvGrpSpPr/>
      </xdr:nvGrpSpPr>
      <xdr:grpSpPr>
        <a:xfrm>
          <a:off x="2" y="1"/>
          <a:ext cx="5067299" cy="867832"/>
          <a:chOff x="1" y="1"/>
          <a:chExt cx="4620596" cy="842432"/>
        </a:xfrm>
      </xdr:grpSpPr>
      <xdr:pic>
        <xdr:nvPicPr>
          <xdr:cNvPr id="4" name="3 Imagen">
            <a:extLst>
              <a:ext uri="{FF2B5EF4-FFF2-40B4-BE49-F238E27FC236}">
                <a16:creationId xmlns:a16="http://schemas.microsoft.com/office/drawing/2014/main" xmlns="" id="{2D52E3FF-9E6A-456E-AF00-CBF0543A4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1D29640C-1AFA-45AA-B550-5C05CF89F4AF}"/>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1984375</xdr:colOff>
      <xdr:row>0</xdr:row>
      <xdr:rowOff>158750</xdr:rowOff>
    </xdr:from>
    <xdr:to>
      <xdr:col>14</xdr:col>
      <xdr:colOff>3242729</xdr:colOff>
      <xdr:row>6</xdr:row>
      <xdr:rowOff>84931</xdr:rowOff>
    </xdr:to>
    <xdr:pic>
      <xdr:nvPicPr>
        <xdr:cNvPr id="6" name="image2.jpeg">
          <a:extLst>
            <a:ext uri="{FF2B5EF4-FFF2-40B4-BE49-F238E27FC236}">
              <a16:creationId xmlns:a16="http://schemas.microsoft.com/office/drawing/2014/main" xmlns="" id="{260AD0EF-BAEC-4711-A544-D11706EFD1F0}"/>
            </a:ext>
          </a:extLst>
        </xdr:cNvPr>
        <xdr:cNvPicPr/>
      </xdr:nvPicPr>
      <xdr:blipFill>
        <a:blip xmlns:r="http://schemas.openxmlformats.org/officeDocument/2006/relationships" r:embed="rId2" cstate="print"/>
        <a:stretch>
          <a:fillRect/>
        </a:stretch>
      </xdr:blipFill>
      <xdr:spPr>
        <a:xfrm>
          <a:off x="14033500" y="158750"/>
          <a:ext cx="1258354" cy="10215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98F31CFF-3883-4662-98A5-6951414F012C}"/>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387686E8-02B8-40B6-A587-7062E5FDF846}"/>
            </a:ext>
          </a:extLst>
        </xdr:cNvPr>
        <xdr:cNvGrpSpPr/>
      </xdr:nvGrpSpPr>
      <xdr:grpSpPr>
        <a:xfrm>
          <a:off x="2" y="1"/>
          <a:ext cx="5067299" cy="867832"/>
          <a:chOff x="1" y="1"/>
          <a:chExt cx="4620596" cy="842432"/>
        </a:xfrm>
      </xdr:grpSpPr>
      <xdr:pic>
        <xdr:nvPicPr>
          <xdr:cNvPr id="4" name="3 Imagen">
            <a:extLst>
              <a:ext uri="{FF2B5EF4-FFF2-40B4-BE49-F238E27FC236}">
                <a16:creationId xmlns:a16="http://schemas.microsoft.com/office/drawing/2014/main" xmlns="" id="{EA12C9C3-328E-4EE5-A3F9-8E182DD8F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1D59899B-0E9F-4199-BFC1-F6357ACA1AB4}"/>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2000250</xdr:colOff>
      <xdr:row>0</xdr:row>
      <xdr:rowOff>95250</xdr:rowOff>
    </xdr:from>
    <xdr:to>
      <xdr:col>14</xdr:col>
      <xdr:colOff>3258604</xdr:colOff>
      <xdr:row>6</xdr:row>
      <xdr:rowOff>21431</xdr:rowOff>
    </xdr:to>
    <xdr:pic>
      <xdr:nvPicPr>
        <xdr:cNvPr id="6" name="image2.jpeg">
          <a:extLst>
            <a:ext uri="{FF2B5EF4-FFF2-40B4-BE49-F238E27FC236}">
              <a16:creationId xmlns:a16="http://schemas.microsoft.com/office/drawing/2014/main" xmlns="" id="{D4644709-6144-494A-AFFF-32D69C36EF2F}"/>
            </a:ext>
          </a:extLst>
        </xdr:cNvPr>
        <xdr:cNvPicPr/>
      </xdr:nvPicPr>
      <xdr:blipFill>
        <a:blip xmlns:r="http://schemas.openxmlformats.org/officeDocument/2006/relationships" r:embed="rId2" cstate="print"/>
        <a:stretch>
          <a:fillRect/>
        </a:stretch>
      </xdr:blipFill>
      <xdr:spPr>
        <a:xfrm>
          <a:off x="14049375" y="95250"/>
          <a:ext cx="1258354" cy="1021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305822</xdr:colOff>
      <xdr:row>0</xdr:row>
      <xdr:rowOff>150929</xdr:rowOff>
    </xdr:from>
    <xdr:to>
      <xdr:col>14</xdr:col>
      <xdr:colOff>1726407</xdr:colOff>
      <xdr:row>4</xdr:row>
      <xdr:rowOff>30956</xdr:rowOff>
    </xdr:to>
    <xdr:sp macro="" textlink="">
      <xdr:nvSpPr>
        <xdr:cNvPr id="2" name="Rectángulo 1">
          <a:extLst>
            <a:ext uri="{FF2B5EF4-FFF2-40B4-BE49-F238E27FC236}">
              <a16:creationId xmlns:a16="http://schemas.microsoft.com/office/drawing/2014/main" xmlns="" id="{B713DFDF-9CBD-4B48-BE67-2648CC9D4E85}"/>
            </a:ext>
          </a:extLst>
        </xdr:cNvPr>
        <xdr:cNvSpPr>
          <a:spLocks noChangeArrowheads="1"/>
        </xdr:cNvSpPr>
      </xdr:nvSpPr>
      <xdr:spPr bwMode="auto">
        <a:xfrm>
          <a:off x="7211447" y="150929"/>
          <a:ext cx="6575991" cy="689652"/>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1903978</xdr:colOff>
      <xdr:row>0</xdr:row>
      <xdr:rowOff>2382</xdr:rowOff>
    </xdr:from>
    <xdr:to>
      <xdr:col>14</xdr:col>
      <xdr:colOff>3365760</xdr:colOff>
      <xdr:row>7</xdr:row>
      <xdr:rowOff>2833</xdr:rowOff>
    </xdr:to>
    <xdr:pic>
      <xdr:nvPicPr>
        <xdr:cNvPr id="3" name="image2.jpeg">
          <a:extLst>
            <a:ext uri="{FF2B5EF4-FFF2-40B4-BE49-F238E27FC236}">
              <a16:creationId xmlns:a16="http://schemas.microsoft.com/office/drawing/2014/main" xmlns="" id="{B0C99072-743E-4CF6-BD7E-B09D2C4074B2}"/>
            </a:ext>
          </a:extLst>
        </xdr:cNvPr>
        <xdr:cNvPicPr/>
      </xdr:nvPicPr>
      <xdr:blipFill>
        <a:blip xmlns:r="http://schemas.openxmlformats.org/officeDocument/2006/relationships" r:embed="rId1" cstate="print"/>
        <a:stretch>
          <a:fillRect/>
        </a:stretch>
      </xdr:blipFill>
      <xdr:spPr>
        <a:xfrm>
          <a:off x="13965009" y="2382"/>
          <a:ext cx="1461782" cy="1326014"/>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xmlns="" id="{B80560F4-8852-4A3D-95B5-E2368CB2121B}"/>
            </a:ext>
          </a:extLst>
        </xdr:cNvPr>
        <xdr:cNvGrpSpPr/>
      </xdr:nvGrpSpPr>
      <xdr:grpSpPr>
        <a:xfrm>
          <a:off x="1" y="1"/>
          <a:ext cx="6905624" cy="851957"/>
          <a:chOff x="1" y="1"/>
          <a:chExt cx="4620596" cy="842432"/>
        </a:xfrm>
      </xdr:grpSpPr>
      <xdr:pic>
        <xdr:nvPicPr>
          <xdr:cNvPr id="5" name="3 Imagen">
            <a:extLst>
              <a:ext uri="{FF2B5EF4-FFF2-40B4-BE49-F238E27FC236}">
                <a16:creationId xmlns:a16="http://schemas.microsoft.com/office/drawing/2014/main" xmlns="" id="{E021B4A7-0431-4010-A3B8-E31985F71F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278EFECC-74F2-4F4F-B4C4-BE9EF2717E89}"/>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0038E436-2929-4082-9CD2-7B1B8AA41BFF}"/>
            </a:ext>
          </a:extLst>
        </xdr:cNvPr>
        <xdr:cNvSpPr>
          <a:spLocks noChangeArrowheads="1"/>
        </xdr:cNvSpPr>
      </xdr:nvSpPr>
      <xdr:spPr bwMode="auto">
        <a:xfrm>
          <a:off x="5925572" y="150929"/>
          <a:ext cx="6575991" cy="689652"/>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1964531</xdr:colOff>
      <xdr:row>0</xdr:row>
      <xdr:rowOff>121445</xdr:rowOff>
    </xdr:from>
    <xdr:to>
      <xdr:col>14</xdr:col>
      <xdr:colOff>3222885</xdr:colOff>
      <xdr:row>5</xdr:row>
      <xdr:rowOff>142876</xdr:rowOff>
    </xdr:to>
    <xdr:pic>
      <xdr:nvPicPr>
        <xdr:cNvPr id="3" name="image2.jpeg">
          <a:extLst>
            <a:ext uri="{FF2B5EF4-FFF2-40B4-BE49-F238E27FC236}">
              <a16:creationId xmlns:a16="http://schemas.microsoft.com/office/drawing/2014/main" xmlns="" id="{7DF68C9E-DDB8-4FDB-A14C-C7313FC184F7}"/>
            </a:ext>
          </a:extLst>
        </xdr:cNvPr>
        <xdr:cNvPicPr/>
      </xdr:nvPicPr>
      <xdr:blipFill>
        <a:blip xmlns:r="http://schemas.openxmlformats.org/officeDocument/2006/relationships" r:embed="rId1" cstate="print"/>
        <a:stretch>
          <a:fillRect/>
        </a:stretch>
      </xdr:blipFill>
      <xdr:spPr>
        <a:xfrm>
          <a:off x="14025562" y="121445"/>
          <a:ext cx="1258354" cy="1021556"/>
        </a:xfrm>
        <a:prstGeom prst="rect">
          <a:avLst/>
        </a:prstGeom>
      </xdr:spPr>
    </xdr:pic>
    <xdr:clientData/>
  </xdr:twoCellAnchor>
  <xdr:twoCellAnchor>
    <xdr:from>
      <xdr:col>0</xdr:col>
      <xdr:colOff>1</xdr:colOff>
      <xdr:row>0</xdr:row>
      <xdr:rowOff>1</xdr:rowOff>
    </xdr:from>
    <xdr:to>
      <xdr:col>6</xdr:col>
      <xdr:colOff>559593</xdr:colOff>
      <xdr:row>4</xdr:row>
      <xdr:rowOff>42333</xdr:rowOff>
    </xdr:to>
    <xdr:grpSp>
      <xdr:nvGrpSpPr>
        <xdr:cNvPr id="4" name="Grupo 3">
          <a:extLst>
            <a:ext uri="{FF2B5EF4-FFF2-40B4-BE49-F238E27FC236}">
              <a16:creationId xmlns:a16="http://schemas.microsoft.com/office/drawing/2014/main" xmlns="" id="{9FA29E4C-87A9-482A-A9E0-240E3788F637}"/>
            </a:ext>
          </a:extLst>
        </xdr:cNvPr>
        <xdr:cNvGrpSpPr/>
      </xdr:nvGrpSpPr>
      <xdr:grpSpPr>
        <a:xfrm>
          <a:off x="1" y="1"/>
          <a:ext cx="5631655" cy="851957"/>
          <a:chOff x="1" y="1"/>
          <a:chExt cx="4620596" cy="842432"/>
        </a:xfrm>
      </xdr:grpSpPr>
      <xdr:pic>
        <xdr:nvPicPr>
          <xdr:cNvPr id="5" name="3 Imagen">
            <a:extLst>
              <a:ext uri="{FF2B5EF4-FFF2-40B4-BE49-F238E27FC236}">
                <a16:creationId xmlns:a16="http://schemas.microsoft.com/office/drawing/2014/main" xmlns="" id="{3694DFA4-FC21-4122-9651-33FFA61EC4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90D72F39-E290-4E1D-8C78-7E622BAC2CE0}"/>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1A3E1A72-5AFF-4E0D-9A4B-3387D6B69847}"/>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14</xdr:col>
      <xdr:colOff>1964531</xdr:colOff>
      <xdr:row>0</xdr:row>
      <xdr:rowOff>121445</xdr:rowOff>
    </xdr:from>
    <xdr:to>
      <xdr:col>14</xdr:col>
      <xdr:colOff>3222885</xdr:colOff>
      <xdr:row>7</xdr:row>
      <xdr:rowOff>1</xdr:rowOff>
    </xdr:to>
    <xdr:pic>
      <xdr:nvPicPr>
        <xdr:cNvPr id="3" name="image2.jpeg">
          <a:extLst>
            <a:ext uri="{FF2B5EF4-FFF2-40B4-BE49-F238E27FC236}">
              <a16:creationId xmlns:a16="http://schemas.microsoft.com/office/drawing/2014/main" xmlns="" id="{9692A6AF-5FAB-482E-9DEF-4A69C9CB981F}"/>
            </a:ext>
          </a:extLst>
        </xdr:cNvPr>
        <xdr:cNvPicPr/>
      </xdr:nvPicPr>
      <xdr:blipFill>
        <a:blip xmlns:r="http://schemas.openxmlformats.org/officeDocument/2006/relationships" r:embed="rId1" cstate="print"/>
        <a:stretch>
          <a:fillRect/>
        </a:stretch>
      </xdr:blipFill>
      <xdr:spPr>
        <a:xfrm>
          <a:off x="13994606" y="121445"/>
          <a:ext cx="1258354" cy="1012031"/>
        </a:xfrm>
        <a:prstGeom prst="rect">
          <a:avLst/>
        </a:prstGeom>
      </xdr:spPr>
    </xdr:pic>
    <xdr:clientData/>
  </xdr:twoCellAnchor>
  <xdr:twoCellAnchor>
    <xdr:from>
      <xdr:col>0</xdr:col>
      <xdr:colOff>2</xdr:colOff>
      <xdr:row>0</xdr:row>
      <xdr:rowOff>1</xdr:rowOff>
    </xdr:from>
    <xdr:to>
      <xdr:col>6</xdr:col>
      <xdr:colOff>19051</xdr:colOff>
      <xdr:row>4</xdr:row>
      <xdr:rowOff>42333</xdr:rowOff>
    </xdr:to>
    <xdr:grpSp>
      <xdr:nvGrpSpPr>
        <xdr:cNvPr id="4" name="Grupo 3">
          <a:extLst>
            <a:ext uri="{FF2B5EF4-FFF2-40B4-BE49-F238E27FC236}">
              <a16:creationId xmlns:a16="http://schemas.microsoft.com/office/drawing/2014/main" xmlns="" id="{4EF3B969-660D-430C-84D3-FC2673BB5AD5}"/>
            </a:ext>
          </a:extLst>
        </xdr:cNvPr>
        <xdr:cNvGrpSpPr/>
      </xdr:nvGrpSpPr>
      <xdr:grpSpPr>
        <a:xfrm>
          <a:off x="2" y="1"/>
          <a:ext cx="5091112" cy="851957"/>
          <a:chOff x="1" y="1"/>
          <a:chExt cx="4620596" cy="842432"/>
        </a:xfrm>
      </xdr:grpSpPr>
      <xdr:pic>
        <xdr:nvPicPr>
          <xdr:cNvPr id="5" name="3 Imagen">
            <a:extLst>
              <a:ext uri="{FF2B5EF4-FFF2-40B4-BE49-F238E27FC236}">
                <a16:creationId xmlns:a16="http://schemas.microsoft.com/office/drawing/2014/main" xmlns="" id="{36080538-3C5E-4F62-8713-750F740929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xmlns="" id="{F19D9752-1953-4039-A4B7-370025112968}"/>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7" name="Rectángulo 6">
          <a:extLst>
            <a:ext uri="{FF2B5EF4-FFF2-40B4-BE49-F238E27FC236}">
              <a16:creationId xmlns:a16="http://schemas.microsoft.com/office/drawing/2014/main" xmlns="" id="{AEC4C39C-1A2A-4761-AF0C-FF734442A21C}"/>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8" name="Grupo 7">
          <a:extLst>
            <a:ext uri="{FF2B5EF4-FFF2-40B4-BE49-F238E27FC236}">
              <a16:creationId xmlns:a16="http://schemas.microsoft.com/office/drawing/2014/main" xmlns="" id="{7E3AA096-302D-47CC-BFED-27B29A8F3C1E}"/>
            </a:ext>
          </a:extLst>
        </xdr:cNvPr>
        <xdr:cNvGrpSpPr/>
      </xdr:nvGrpSpPr>
      <xdr:grpSpPr>
        <a:xfrm>
          <a:off x="2" y="1"/>
          <a:ext cx="5080906" cy="858761"/>
          <a:chOff x="1" y="1"/>
          <a:chExt cx="4620596" cy="842432"/>
        </a:xfrm>
      </xdr:grpSpPr>
      <xdr:pic>
        <xdr:nvPicPr>
          <xdr:cNvPr id="9" name="3 Imagen">
            <a:extLst>
              <a:ext uri="{FF2B5EF4-FFF2-40B4-BE49-F238E27FC236}">
                <a16:creationId xmlns:a16="http://schemas.microsoft.com/office/drawing/2014/main" xmlns="" id="{700B04CC-D0E5-43C4-A0B1-DCF2B068C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10" name="Cuadro de texto 2">
            <a:extLst>
              <a:ext uri="{FF2B5EF4-FFF2-40B4-BE49-F238E27FC236}">
                <a16:creationId xmlns:a16="http://schemas.microsoft.com/office/drawing/2014/main" xmlns="" id="{732AAE8D-6369-4957-A966-463E3D14C228}"/>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1850571</xdr:colOff>
      <xdr:row>0</xdr:row>
      <xdr:rowOff>81642</xdr:rowOff>
    </xdr:from>
    <xdr:to>
      <xdr:col>14</xdr:col>
      <xdr:colOff>3108925</xdr:colOff>
      <xdr:row>5</xdr:row>
      <xdr:rowOff>96269</xdr:rowOff>
    </xdr:to>
    <xdr:pic>
      <xdr:nvPicPr>
        <xdr:cNvPr id="11" name="image2.jpeg">
          <a:extLst>
            <a:ext uri="{FF2B5EF4-FFF2-40B4-BE49-F238E27FC236}">
              <a16:creationId xmlns:a16="http://schemas.microsoft.com/office/drawing/2014/main" xmlns="" id="{7A497E87-E97E-48FB-8C43-91C9FCDFDD16}"/>
            </a:ext>
          </a:extLst>
        </xdr:cNvPr>
        <xdr:cNvPicPr/>
      </xdr:nvPicPr>
      <xdr:blipFill>
        <a:blip xmlns:r="http://schemas.openxmlformats.org/officeDocument/2006/relationships" r:embed="rId2" cstate="print"/>
        <a:stretch>
          <a:fillRect/>
        </a:stretch>
      </xdr:blipFill>
      <xdr:spPr>
        <a:xfrm>
          <a:off x="13865678" y="81642"/>
          <a:ext cx="1258354" cy="10215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131312BD-30A4-49F7-9916-9BBDA420266D}"/>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75461177-AC6F-4EE5-941C-18B4D73BBF86}"/>
            </a:ext>
          </a:extLst>
        </xdr:cNvPr>
        <xdr:cNvGrpSpPr/>
      </xdr:nvGrpSpPr>
      <xdr:grpSpPr>
        <a:xfrm>
          <a:off x="2" y="1"/>
          <a:ext cx="4591049" cy="842432"/>
          <a:chOff x="1" y="1"/>
          <a:chExt cx="4620596" cy="842432"/>
        </a:xfrm>
      </xdr:grpSpPr>
      <xdr:pic>
        <xdr:nvPicPr>
          <xdr:cNvPr id="4" name="3 Imagen">
            <a:extLst>
              <a:ext uri="{FF2B5EF4-FFF2-40B4-BE49-F238E27FC236}">
                <a16:creationId xmlns:a16="http://schemas.microsoft.com/office/drawing/2014/main" xmlns="" id="{C1793402-9448-4B6F-A0BE-F6470B0EC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511D2725-E3DA-4A2A-B838-BDCD03ECD8EB}"/>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1850571</xdr:colOff>
      <xdr:row>0</xdr:row>
      <xdr:rowOff>81642</xdr:rowOff>
    </xdr:from>
    <xdr:to>
      <xdr:col>16</xdr:col>
      <xdr:colOff>499075</xdr:colOff>
      <xdr:row>6</xdr:row>
      <xdr:rowOff>115319</xdr:rowOff>
    </xdr:to>
    <xdr:pic>
      <xdr:nvPicPr>
        <xdr:cNvPr id="6" name="image2.jpeg">
          <a:extLst>
            <a:ext uri="{FF2B5EF4-FFF2-40B4-BE49-F238E27FC236}">
              <a16:creationId xmlns:a16="http://schemas.microsoft.com/office/drawing/2014/main" xmlns="" id="{8031C3A2-B486-43DC-9053-5409C4FCD8F0}"/>
            </a:ext>
          </a:extLst>
        </xdr:cNvPr>
        <xdr:cNvPicPr/>
      </xdr:nvPicPr>
      <xdr:blipFill>
        <a:blip xmlns:r="http://schemas.openxmlformats.org/officeDocument/2006/relationships" r:embed="rId2" cstate="print"/>
        <a:stretch>
          <a:fillRect/>
        </a:stretch>
      </xdr:blipFill>
      <xdr:spPr>
        <a:xfrm>
          <a:off x="13880646" y="81642"/>
          <a:ext cx="1258354" cy="10052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79E4D14A-6982-4386-B959-D7ACC4BBF405}"/>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1AA9FFCD-8556-4C8D-B950-DF86E716F60D}"/>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A539B8FE-7B93-4A1B-8F14-49E1ADF12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4BC0F545-4354-415F-B7FF-15BFA258224B}"/>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1932214</xdr:colOff>
      <xdr:row>0</xdr:row>
      <xdr:rowOff>81643</xdr:rowOff>
    </xdr:from>
    <xdr:to>
      <xdr:col>14</xdr:col>
      <xdr:colOff>3190568</xdr:colOff>
      <xdr:row>5</xdr:row>
      <xdr:rowOff>96270</xdr:rowOff>
    </xdr:to>
    <xdr:pic>
      <xdr:nvPicPr>
        <xdr:cNvPr id="6" name="image2.jpeg">
          <a:extLst>
            <a:ext uri="{FF2B5EF4-FFF2-40B4-BE49-F238E27FC236}">
              <a16:creationId xmlns:a16="http://schemas.microsoft.com/office/drawing/2014/main" xmlns="" id="{8F0AA09D-503F-480B-8C32-F0291EAE4D00}"/>
            </a:ext>
          </a:extLst>
        </xdr:cNvPr>
        <xdr:cNvPicPr/>
      </xdr:nvPicPr>
      <xdr:blipFill>
        <a:blip xmlns:r="http://schemas.openxmlformats.org/officeDocument/2006/relationships" r:embed="rId2" cstate="print"/>
        <a:stretch>
          <a:fillRect/>
        </a:stretch>
      </xdr:blipFill>
      <xdr:spPr>
        <a:xfrm>
          <a:off x="13947321" y="81643"/>
          <a:ext cx="1258354" cy="10215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0C77476D-4F3D-47C6-A85F-40D7CE918369}"/>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6E739E63-7C66-4C62-91D0-7CDA1F6EFCC9}"/>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F5A9A99C-0EAF-470F-836A-BB67B7156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A5E7F1AB-FCB4-41D5-ABDA-ED15D5C002C7}"/>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1918607</xdr:colOff>
      <xdr:row>0</xdr:row>
      <xdr:rowOff>0</xdr:rowOff>
    </xdr:from>
    <xdr:to>
      <xdr:col>14</xdr:col>
      <xdr:colOff>3176961</xdr:colOff>
      <xdr:row>5</xdr:row>
      <xdr:rowOff>14627</xdr:rowOff>
    </xdr:to>
    <xdr:pic>
      <xdr:nvPicPr>
        <xdr:cNvPr id="6" name="image2.jpeg">
          <a:extLst>
            <a:ext uri="{FF2B5EF4-FFF2-40B4-BE49-F238E27FC236}">
              <a16:creationId xmlns:a16="http://schemas.microsoft.com/office/drawing/2014/main" xmlns="" id="{FECF6FF6-73D8-4648-8CBA-CD2C70BEED30}"/>
            </a:ext>
          </a:extLst>
        </xdr:cNvPr>
        <xdr:cNvPicPr/>
      </xdr:nvPicPr>
      <xdr:blipFill>
        <a:blip xmlns:r="http://schemas.openxmlformats.org/officeDocument/2006/relationships" r:embed="rId2" cstate="print"/>
        <a:stretch>
          <a:fillRect/>
        </a:stretch>
      </xdr:blipFill>
      <xdr:spPr>
        <a:xfrm>
          <a:off x="13933714" y="0"/>
          <a:ext cx="1258354" cy="10215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853509</xdr:colOff>
      <xdr:row>0</xdr:row>
      <xdr:rowOff>150929</xdr:rowOff>
    </xdr:from>
    <xdr:to>
      <xdr:col>14</xdr:col>
      <xdr:colOff>440532</xdr:colOff>
      <xdr:row>4</xdr:row>
      <xdr:rowOff>30956</xdr:rowOff>
    </xdr:to>
    <xdr:sp macro="" textlink="">
      <xdr:nvSpPr>
        <xdr:cNvPr id="2" name="Rectángulo 1">
          <a:extLst>
            <a:ext uri="{FF2B5EF4-FFF2-40B4-BE49-F238E27FC236}">
              <a16:creationId xmlns:a16="http://schemas.microsoft.com/office/drawing/2014/main" xmlns="" id="{C5A47699-E229-4FB0-8606-A9C962C547BB}"/>
            </a:ext>
          </a:extLst>
        </xdr:cNvPr>
        <xdr:cNvSpPr>
          <a:spLocks noChangeArrowheads="1"/>
        </xdr:cNvSpPr>
      </xdr:nvSpPr>
      <xdr:spPr bwMode="auto">
        <a:xfrm>
          <a:off x="5911284" y="150929"/>
          <a:ext cx="6559323" cy="680127"/>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xdr:from>
      <xdr:col>0</xdr:col>
      <xdr:colOff>2</xdr:colOff>
      <xdr:row>0</xdr:row>
      <xdr:rowOff>1</xdr:rowOff>
    </xdr:from>
    <xdr:to>
      <xdr:col>6</xdr:col>
      <xdr:colOff>19051</xdr:colOff>
      <xdr:row>4</xdr:row>
      <xdr:rowOff>42333</xdr:rowOff>
    </xdr:to>
    <xdr:grpSp>
      <xdr:nvGrpSpPr>
        <xdr:cNvPr id="3" name="Grupo 2">
          <a:extLst>
            <a:ext uri="{FF2B5EF4-FFF2-40B4-BE49-F238E27FC236}">
              <a16:creationId xmlns:a16="http://schemas.microsoft.com/office/drawing/2014/main" xmlns="" id="{15D6896F-9C95-4E82-9516-326DBC937CD9}"/>
            </a:ext>
          </a:extLst>
        </xdr:cNvPr>
        <xdr:cNvGrpSpPr/>
      </xdr:nvGrpSpPr>
      <xdr:grpSpPr>
        <a:xfrm>
          <a:off x="2" y="1"/>
          <a:ext cx="5080906" cy="858761"/>
          <a:chOff x="1" y="1"/>
          <a:chExt cx="4620596" cy="842432"/>
        </a:xfrm>
      </xdr:grpSpPr>
      <xdr:pic>
        <xdr:nvPicPr>
          <xdr:cNvPr id="4" name="3 Imagen">
            <a:extLst>
              <a:ext uri="{FF2B5EF4-FFF2-40B4-BE49-F238E27FC236}">
                <a16:creationId xmlns:a16="http://schemas.microsoft.com/office/drawing/2014/main" xmlns="" id="{0187E90D-AA56-4E81-ADA9-5CD7D6968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5" name="Cuadro de texto 2">
            <a:extLst>
              <a:ext uri="{FF2B5EF4-FFF2-40B4-BE49-F238E27FC236}">
                <a16:creationId xmlns:a16="http://schemas.microsoft.com/office/drawing/2014/main" xmlns="" id="{0878C2FE-8682-438E-86F4-5D3893CBDE6C}"/>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editAs="oneCell">
    <xdr:from>
      <xdr:col>14</xdr:col>
      <xdr:colOff>1877786</xdr:colOff>
      <xdr:row>0</xdr:row>
      <xdr:rowOff>95250</xdr:rowOff>
    </xdr:from>
    <xdr:to>
      <xdr:col>14</xdr:col>
      <xdr:colOff>3136140</xdr:colOff>
      <xdr:row>5</xdr:row>
      <xdr:rowOff>109877</xdr:rowOff>
    </xdr:to>
    <xdr:pic>
      <xdr:nvPicPr>
        <xdr:cNvPr id="6" name="image2.jpeg">
          <a:extLst>
            <a:ext uri="{FF2B5EF4-FFF2-40B4-BE49-F238E27FC236}">
              <a16:creationId xmlns:a16="http://schemas.microsoft.com/office/drawing/2014/main" xmlns="" id="{754A2E15-8830-4E4A-8CF6-ABB62B32F68C}"/>
            </a:ext>
          </a:extLst>
        </xdr:cNvPr>
        <xdr:cNvPicPr/>
      </xdr:nvPicPr>
      <xdr:blipFill>
        <a:blip xmlns:r="http://schemas.openxmlformats.org/officeDocument/2006/relationships" r:embed="rId2" cstate="print"/>
        <a:stretch>
          <a:fillRect/>
        </a:stretch>
      </xdr:blipFill>
      <xdr:spPr>
        <a:xfrm>
          <a:off x="13892893" y="95250"/>
          <a:ext cx="1258354" cy="1021556"/>
        </a:xfrm>
        <a:prstGeom prst="rect">
          <a:avLst/>
        </a:prstGeom>
      </xdr:spPr>
    </xdr:pic>
    <xdr:clientData/>
  </xdr:twoCellAnchor>
</xdr:wsDr>
</file>

<file path=xl/tables/table1.xml><?xml version="1.0" encoding="utf-8"?>
<table xmlns="http://schemas.openxmlformats.org/spreadsheetml/2006/main" id="1" name="tm_factor" displayName="tm_factor" ref="A1:G20" totalsRowShown="0" headerRowDxfId="124" headerRowBorderDxfId="123" tableBorderDxfId="122" totalsRowBorderDxfId="121">
  <autoFilter ref="A1:G20"/>
  <tableColumns count="7">
    <tableColumn id="1" name="CAS" dataDxfId="120"/>
    <tableColumn id="2" name="FACTOR" dataDxfId="119"/>
    <tableColumn id="3" name="VACANTES" dataDxfId="118"/>
    <tableColumn id="4" name="PERFILES" dataDxfId="117"/>
    <tableColumn id="5" name="AREAS" dataDxfId="116"/>
    <tableColumn id="6" name="CAPACITACIONES" dataDxfId="115"/>
    <tableColumn id="7" name="EXPERIENCIA EN E SECTOR PUBLICO" dataDxfId="11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S365"/>
  <sheetViews>
    <sheetView workbookViewId="0">
      <selection activeCell="B24" sqref="B24"/>
    </sheetView>
  </sheetViews>
  <sheetFormatPr baseColWidth="10" defaultColWidth="11.42578125" defaultRowHeight="12.75"/>
  <cols>
    <col min="1" max="1" width="4.42578125" customWidth="1"/>
    <col min="2" max="2" width="48.85546875" bestFit="1" customWidth="1"/>
    <col min="4" max="5" width="11.42578125" customWidth="1"/>
    <col min="6" max="6" width="35" bestFit="1" customWidth="1"/>
    <col min="7" max="8" width="11.42578125" customWidth="1"/>
    <col min="9" max="9" width="9.85546875" customWidth="1"/>
    <col min="10" max="10" width="94.85546875" style="10" customWidth="1"/>
    <col min="11" max="11" width="13.140625" style="12" customWidth="1"/>
    <col min="12" max="12" width="80.85546875" customWidth="1"/>
    <col min="13" max="13" width="31.28515625" customWidth="1"/>
    <col min="14" max="14" width="27.140625" customWidth="1"/>
    <col min="15" max="16" width="11.42578125" customWidth="1"/>
    <col min="17" max="17" width="27.28515625" customWidth="1"/>
  </cols>
  <sheetData>
    <row r="1" spans="1:19">
      <c r="A1" s="1" t="s">
        <v>0</v>
      </c>
      <c r="B1" s="1" t="s">
        <v>1</v>
      </c>
      <c r="C1" s="1" t="s">
        <v>2</v>
      </c>
      <c r="D1" s="1" t="s">
        <v>3</v>
      </c>
      <c r="E1" s="1" t="s">
        <v>4</v>
      </c>
      <c r="F1" s="1" t="s">
        <v>5</v>
      </c>
      <c r="G1" s="1" t="s">
        <v>6</v>
      </c>
      <c r="H1" s="1" t="s">
        <v>7</v>
      </c>
      <c r="I1" s="1" t="s">
        <v>8</v>
      </c>
      <c r="J1" s="8" t="s">
        <v>9</v>
      </c>
      <c r="K1" s="8" t="s">
        <v>10</v>
      </c>
      <c r="L1" s="1" t="s">
        <v>11</v>
      </c>
      <c r="M1" s="6" t="s">
        <v>12</v>
      </c>
      <c r="N1" s="6" t="s">
        <v>13</v>
      </c>
      <c r="O1" s="1" t="s">
        <v>14</v>
      </c>
      <c r="P1" s="1" t="s">
        <v>15</v>
      </c>
      <c r="Q1" s="1" t="s">
        <v>16</v>
      </c>
      <c r="R1" s="1" t="s">
        <v>17</v>
      </c>
      <c r="S1" s="1" t="s">
        <v>18</v>
      </c>
    </row>
    <row r="2" spans="1:19">
      <c r="A2" s="2">
        <v>1</v>
      </c>
      <c r="B2" s="3" t="s">
        <v>19</v>
      </c>
      <c r="C2" s="3" t="s">
        <v>20</v>
      </c>
      <c r="D2" s="3" t="s">
        <v>21</v>
      </c>
      <c r="E2" s="3"/>
      <c r="F2" s="3" t="s">
        <v>22</v>
      </c>
      <c r="G2" s="3" t="s">
        <v>23</v>
      </c>
      <c r="H2" s="3" t="s">
        <v>24</v>
      </c>
      <c r="I2" s="3" t="s">
        <v>25</v>
      </c>
      <c r="J2" s="13" t="s">
        <v>26</v>
      </c>
      <c r="K2" s="11" t="s">
        <v>27</v>
      </c>
      <c r="L2" s="3" t="s">
        <v>28</v>
      </c>
      <c r="M2" s="3" t="s">
        <v>29</v>
      </c>
      <c r="N2" s="3" t="s">
        <v>30</v>
      </c>
      <c r="O2" s="5">
        <v>44249</v>
      </c>
      <c r="P2" s="4">
        <v>44249.356724537</v>
      </c>
      <c r="Q2" s="3" t="s">
        <v>31</v>
      </c>
      <c r="R2" s="2">
        <v>2021</v>
      </c>
      <c r="S2" s="2">
        <v>11538</v>
      </c>
    </row>
    <row r="3" spans="1:19" ht="24">
      <c r="A3" s="2">
        <v>2</v>
      </c>
      <c r="B3" s="3" t="s">
        <v>32</v>
      </c>
      <c r="C3" s="3" t="s">
        <v>33</v>
      </c>
      <c r="D3" s="3" t="s">
        <v>34</v>
      </c>
      <c r="E3" s="3"/>
      <c r="F3" s="3" t="s">
        <v>35</v>
      </c>
      <c r="G3" s="3" t="s">
        <v>23</v>
      </c>
      <c r="H3" s="3" t="s">
        <v>24</v>
      </c>
      <c r="I3" s="3" t="s">
        <v>25</v>
      </c>
      <c r="J3" s="13" t="s">
        <v>36</v>
      </c>
      <c r="K3" s="11" t="s">
        <v>37</v>
      </c>
      <c r="L3" s="3" t="s">
        <v>38</v>
      </c>
      <c r="M3" s="3" t="s">
        <v>39</v>
      </c>
      <c r="N3" s="3" t="s">
        <v>40</v>
      </c>
      <c r="O3" s="5">
        <v>44249</v>
      </c>
      <c r="P3" s="4">
        <v>44249.363807870002</v>
      </c>
      <c r="Q3" s="3" t="s">
        <v>41</v>
      </c>
      <c r="R3" s="2">
        <v>2021</v>
      </c>
      <c r="S3" s="2">
        <v>11539</v>
      </c>
    </row>
    <row r="4" spans="1:19" ht="24">
      <c r="A4" s="2">
        <v>3</v>
      </c>
      <c r="B4" s="3" t="s">
        <v>42</v>
      </c>
      <c r="C4" s="3" t="s">
        <v>43</v>
      </c>
      <c r="D4" s="3" t="s">
        <v>44</v>
      </c>
      <c r="E4" s="3"/>
      <c r="F4" s="3" t="s">
        <v>45</v>
      </c>
      <c r="G4" s="3" t="s">
        <v>23</v>
      </c>
      <c r="H4" s="3" t="s">
        <v>24</v>
      </c>
      <c r="I4" s="3" t="s">
        <v>25</v>
      </c>
      <c r="J4" s="9" t="s">
        <v>46</v>
      </c>
      <c r="K4" s="11" t="s">
        <v>47</v>
      </c>
      <c r="L4" s="3" t="s">
        <v>48</v>
      </c>
      <c r="M4" s="3" t="s">
        <v>49</v>
      </c>
      <c r="N4" s="3" t="s">
        <v>50</v>
      </c>
      <c r="O4" s="5">
        <v>44249</v>
      </c>
      <c r="P4" s="4">
        <v>44249.371990740998</v>
      </c>
      <c r="Q4" s="3" t="s">
        <v>51</v>
      </c>
      <c r="R4" s="2">
        <v>2021</v>
      </c>
      <c r="S4" s="2">
        <v>11551</v>
      </c>
    </row>
    <row r="5" spans="1:19">
      <c r="A5" s="2">
        <v>4</v>
      </c>
      <c r="B5" s="3" t="s">
        <v>52</v>
      </c>
      <c r="C5" s="3" t="s">
        <v>53</v>
      </c>
      <c r="D5" s="3" t="s">
        <v>54</v>
      </c>
      <c r="E5" s="3"/>
      <c r="F5" s="3" t="s">
        <v>55</v>
      </c>
      <c r="G5" s="3" t="s">
        <v>23</v>
      </c>
      <c r="H5" s="3" t="s">
        <v>24</v>
      </c>
      <c r="I5" s="3" t="s">
        <v>25</v>
      </c>
      <c r="J5" s="13" t="s">
        <v>56</v>
      </c>
      <c r="K5" s="11" t="s">
        <v>27</v>
      </c>
      <c r="L5" s="3" t="s">
        <v>57</v>
      </c>
      <c r="M5" s="3" t="s">
        <v>58</v>
      </c>
      <c r="N5" s="3" t="s">
        <v>59</v>
      </c>
      <c r="O5" s="5">
        <v>44249</v>
      </c>
      <c r="P5" s="4">
        <v>44249.381724537001</v>
      </c>
      <c r="Q5" s="3" t="s">
        <v>60</v>
      </c>
      <c r="R5" s="2">
        <v>2021</v>
      </c>
      <c r="S5" s="2">
        <v>11569</v>
      </c>
    </row>
    <row r="6" spans="1:19">
      <c r="A6" s="2">
        <v>5</v>
      </c>
      <c r="B6" s="3" t="s">
        <v>61</v>
      </c>
      <c r="C6" s="3" t="s">
        <v>62</v>
      </c>
      <c r="D6" s="3" t="s">
        <v>63</v>
      </c>
      <c r="E6" s="3"/>
      <c r="F6" s="3" t="s">
        <v>64</v>
      </c>
      <c r="G6" s="3" t="s">
        <v>23</v>
      </c>
      <c r="H6" s="3" t="s">
        <v>24</v>
      </c>
      <c r="I6" s="3" t="s">
        <v>25</v>
      </c>
      <c r="J6" s="9" t="s">
        <v>65</v>
      </c>
      <c r="K6" s="11" t="s">
        <v>66</v>
      </c>
      <c r="L6" s="3" t="s">
        <v>67</v>
      </c>
      <c r="M6" s="3" t="s">
        <v>68</v>
      </c>
      <c r="N6" s="3" t="s">
        <v>69</v>
      </c>
      <c r="O6" s="5">
        <v>44249</v>
      </c>
      <c r="P6" s="4">
        <v>44249.377048611001</v>
      </c>
      <c r="Q6" s="3" t="s">
        <v>70</v>
      </c>
      <c r="R6" s="2">
        <v>2021</v>
      </c>
      <c r="S6" s="2">
        <v>11561</v>
      </c>
    </row>
    <row r="7" spans="1:19">
      <c r="A7" s="2">
        <v>6</v>
      </c>
      <c r="B7" s="3" t="s">
        <v>71</v>
      </c>
      <c r="C7" s="3" t="s">
        <v>72</v>
      </c>
      <c r="D7" s="3" t="s">
        <v>73</v>
      </c>
      <c r="E7" s="3"/>
      <c r="F7" s="3" t="s">
        <v>74</v>
      </c>
      <c r="G7" s="3" t="s">
        <v>23</v>
      </c>
      <c r="H7" s="3" t="s">
        <v>24</v>
      </c>
      <c r="I7" s="3" t="s">
        <v>25</v>
      </c>
      <c r="J7" s="13" t="s">
        <v>75</v>
      </c>
      <c r="K7" s="11" t="s">
        <v>76</v>
      </c>
      <c r="L7" s="3" t="s">
        <v>77</v>
      </c>
      <c r="M7" s="3" t="s">
        <v>78</v>
      </c>
      <c r="N7" s="3" t="s">
        <v>79</v>
      </c>
      <c r="O7" s="5">
        <v>44249</v>
      </c>
      <c r="P7" s="4">
        <v>44249.376585648002</v>
      </c>
      <c r="Q7" s="3" t="s">
        <v>80</v>
      </c>
      <c r="R7" s="2">
        <v>2021</v>
      </c>
      <c r="S7" s="2">
        <v>11560</v>
      </c>
    </row>
    <row r="8" spans="1:19" ht="24">
      <c r="A8" s="2">
        <v>7</v>
      </c>
      <c r="B8" s="3" t="s">
        <v>81</v>
      </c>
      <c r="C8" s="3" t="s">
        <v>82</v>
      </c>
      <c r="D8" s="3" t="s">
        <v>83</v>
      </c>
      <c r="E8" s="3"/>
      <c r="F8" s="3" t="s">
        <v>84</v>
      </c>
      <c r="G8" s="3" t="s">
        <v>23</v>
      </c>
      <c r="H8" s="3" t="s">
        <v>24</v>
      </c>
      <c r="I8" s="3" t="s">
        <v>25</v>
      </c>
      <c r="J8" s="13" t="s">
        <v>85</v>
      </c>
      <c r="K8" s="11" t="s">
        <v>76</v>
      </c>
      <c r="L8" s="3" t="s">
        <v>85</v>
      </c>
      <c r="M8" s="3" t="s">
        <v>86</v>
      </c>
      <c r="N8" s="3" t="s">
        <v>87</v>
      </c>
      <c r="O8" s="5">
        <v>44249</v>
      </c>
      <c r="P8" s="4">
        <v>44249.372141204003</v>
      </c>
      <c r="Q8" s="3" t="s">
        <v>88</v>
      </c>
      <c r="R8" s="2">
        <v>2021</v>
      </c>
      <c r="S8" s="2">
        <v>11552</v>
      </c>
    </row>
    <row r="9" spans="1:19">
      <c r="A9" s="2">
        <v>8</v>
      </c>
      <c r="B9" s="3" t="s">
        <v>89</v>
      </c>
      <c r="C9" s="3" t="s">
        <v>90</v>
      </c>
      <c r="D9" s="3" t="s">
        <v>91</v>
      </c>
      <c r="E9" s="3"/>
      <c r="F9" s="3" t="s">
        <v>92</v>
      </c>
      <c r="G9" s="3" t="s">
        <v>23</v>
      </c>
      <c r="H9" s="3" t="s">
        <v>24</v>
      </c>
      <c r="I9" s="3" t="s">
        <v>25</v>
      </c>
      <c r="J9" s="13" t="s">
        <v>93</v>
      </c>
      <c r="K9" s="11" t="s">
        <v>27</v>
      </c>
      <c r="L9" s="3" t="s">
        <v>94</v>
      </c>
      <c r="M9" s="3" t="s">
        <v>95</v>
      </c>
      <c r="N9" s="3" t="s">
        <v>96</v>
      </c>
      <c r="O9" s="5">
        <v>44249</v>
      </c>
      <c r="P9" s="4">
        <v>44249.373946758998</v>
      </c>
      <c r="Q9" s="3" t="s">
        <v>97</v>
      </c>
      <c r="R9" s="2">
        <v>2021</v>
      </c>
      <c r="S9" s="2">
        <v>11555</v>
      </c>
    </row>
    <row r="10" spans="1:19" ht="24">
      <c r="A10" s="2">
        <v>9</v>
      </c>
      <c r="B10" s="3" t="s">
        <v>98</v>
      </c>
      <c r="C10" s="3" t="s">
        <v>99</v>
      </c>
      <c r="D10" s="3" t="s">
        <v>100</v>
      </c>
      <c r="E10" s="3" t="s">
        <v>101</v>
      </c>
      <c r="F10" s="3" t="s">
        <v>102</v>
      </c>
      <c r="G10" s="3" t="s">
        <v>23</v>
      </c>
      <c r="H10" s="3" t="s">
        <v>24</v>
      </c>
      <c r="I10" s="3" t="s">
        <v>25</v>
      </c>
      <c r="J10" s="13" t="s">
        <v>103</v>
      </c>
      <c r="K10" s="11" t="s">
        <v>27</v>
      </c>
      <c r="L10" s="3" t="s">
        <v>104</v>
      </c>
      <c r="M10" s="3" t="s">
        <v>105</v>
      </c>
      <c r="N10" s="3" t="s">
        <v>106</v>
      </c>
      <c r="O10" s="5">
        <v>44249</v>
      </c>
      <c r="P10" s="4">
        <v>44249.399259259</v>
      </c>
      <c r="Q10" s="3" t="s">
        <v>107</v>
      </c>
      <c r="R10" s="2">
        <v>2021</v>
      </c>
      <c r="S10" s="2">
        <v>11597</v>
      </c>
    </row>
    <row r="11" spans="1:19" ht="36">
      <c r="A11" s="2">
        <v>10</v>
      </c>
      <c r="B11" s="3" t="s">
        <v>108</v>
      </c>
      <c r="C11" s="3" t="s">
        <v>109</v>
      </c>
      <c r="D11" s="3" t="s">
        <v>110</v>
      </c>
      <c r="E11" s="3" t="s">
        <v>111</v>
      </c>
      <c r="F11" s="3" t="s">
        <v>112</v>
      </c>
      <c r="G11" s="3" t="s">
        <v>23</v>
      </c>
      <c r="H11" s="3" t="s">
        <v>24</v>
      </c>
      <c r="I11" s="3" t="s">
        <v>25</v>
      </c>
      <c r="J11" s="9" t="s">
        <v>113</v>
      </c>
      <c r="K11" s="11" t="s">
        <v>114</v>
      </c>
      <c r="L11" s="3" t="s">
        <v>115</v>
      </c>
      <c r="M11" s="3" t="s">
        <v>116</v>
      </c>
      <c r="N11" s="3" t="s">
        <v>117</v>
      </c>
      <c r="O11" s="5">
        <v>44249</v>
      </c>
      <c r="P11" s="4">
        <v>44249.384652777997</v>
      </c>
      <c r="Q11" s="3" t="s">
        <v>118</v>
      </c>
      <c r="R11" s="2">
        <v>2021</v>
      </c>
      <c r="S11" s="2">
        <v>11573</v>
      </c>
    </row>
    <row r="12" spans="1:19">
      <c r="A12" s="2">
        <v>11</v>
      </c>
      <c r="B12" s="3" t="s">
        <v>119</v>
      </c>
      <c r="C12" s="3" t="s">
        <v>120</v>
      </c>
      <c r="D12" s="3" t="s">
        <v>121</v>
      </c>
      <c r="E12" s="3"/>
      <c r="F12" s="3" t="s">
        <v>122</v>
      </c>
      <c r="G12" s="3" t="s">
        <v>23</v>
      </c>
      <c r="H12" s="3" t="s">
        <v>24</v>
      </c>
      <c r="I12" s="3" t="s">
        <v>25</v>
      </c>
      <c r="J12" s="9" t="s">
        <v>123</v>
      </c>
      <c r="K12" s="11" t="s">
        <v>66</v>
      </c>
      <c r="L12" s="3" t="s">
        <v>124</v>
      </c>
      <c r="M12" s="3" t="s">
        <v>125</v>
      </c>
      <c r="N12" s="3" t="s">
        <v>126</v>
      </c>
      <c r="O12" s="5">
        <v>44249</v>
      </c>
      <c r="P12" s="4">
        <v>44249.383935184997</v>
      </c>
      <c r="Q12" s="3" t="s">
        <v>127</v>
      </c>
      <c r="R12" s="2">
        <v>2021</v>
      </c>
      <c r="S12" s="2">
        <v>11572</v>
      </c>
    </row>
    <row r="13" spans="1:19">
      <c r="A13" s="2">
        <v>12</v>
      </c>
      <c r="B13" s="3" t="s">
        <v>128</v>
      </c>
      <c r="C13" s="3" t="s">
        <v>129</v>
      </c>
      <c r="D13" s="3" t="s">
        <v>130</v>
      </c>
      <c r="E13" s="3"/>
      <c r="F13" s="3" t="s">
        <v>131</v>
      </c>
      <c r="G13" s="3" t="s">
        <v>23</v>
      </c>
      <c r="H13" s="3" t="s">
        <v>24</v>
      </c>
      <c r="I13" s="3" t="s">
        <v>25</v>
      </c>
      <c r="J13" s="9" t="s">
        <v>132</v>
      </c>
      <c r="K13" s="11" t="s">
        <v>133</v>
      </c>
      <c r="L13" s="3" t="s">
        <v>134</v>
      </c>
      <c r="M13" s="3" t="s">
        <v>135</v>
      </c>
      <c r="N13" s="3" t="s">
        <v>136</v>
      </c>
      <c r="O13" s="5">
        <v>44249</v>
      </c>
      <c r="P13" s="4">
        <v>44249.387627315002</v>
      </c>
      <c r="Q13" s="3" t="s">
        <v>137</v>
      </c>
      <c r="R13" s="2">
        <v>2021</v>
      </c>
      <c r="S13" s="2">
        <v>11576</v>
      </c>
    </row>
    <row r="14" spans="1:19">
      <c r="A14" s="2">
        <v>13</v>
      </c>
      <c r="B14" s="3" t="s">
        <v>138</v>
      </c>
      <c r="C14" s="3" t="s">
        <v>139</v>
      </c>
      <c r="D14" s="3" t="s">
        <v>140</v>
      </c>
      <c r="E14" s="3"/>
      <c r="F14" s="3" t="s">
        <v>141</v>
      </c>
      <c r="G14" s="3" t="s">
        <v>23</v>
      </c>
      <c r="H14" s="3" t="s">
        <v>24</v>
      </c>
      <c r="I14" s="3" t="s">
        <v>25</v>
      </c>
      <c r="J14" s="13" t="s">
        <v>142</v>
      </c>
      <c r="K14" s="11" t="s">
        <v>37</v>
      </c>
      <c r="L14" s="3" t="s">
        <v>143</v>
      </c>
      <c r="M14" s="3" t="s">
        <v>144</v>
      </c>
      <c r="N14" s="3" t="s">
        <v>145</v>
      </c>
      <c r="O14" s="5">
        <v>44249</v>
      </c>
      <c r="P14" s="4">
        <v>44249.387048611003</v>
      </c>
      <c r="Q14" s="3" t="s">
        <v>146</v>
      </c>
      <c r="R14" s="2">
        <v>2021</v>
      </c>
      <c r="S14" s="2">
        <v>11575</v>
      </c>
    </row>
    <row r="15" spans="1:19" ht="24">
      <c r="A15" s="2">
        <v>14</v>
      </c>
      <c r="B15" s="3" t="s">
        <v>147</v>
      </c>
      <c r="C15" s="3" t="s">
        <v>148</v>
      </c>
      <c r="D15" s="3" t="s">
        <v>149</v>
      </c>
      <c r="E15" s="3"/>
      <c r="F15" s="3" t="s">
        <v>150</v>
      </c>
      <c r="G15" s="3" t="s">
        <v>23</v>
      </c>
      <c r="H15" s="3" t="s">
        <v>24</v>
      </c>
      <c r="I15" s="3" t="s">
        <v>25</v>
      </c>
      <c r="J15" s="9" t="s">
        <v>151</v>
      </c>
      <c r="K15" s="11" t="s">
        <v>47</v>
      </c>
      <c r="L15" s="3" t="s">
        <v>152</v>
      </c>
      <c r="M15" s="3" t="s">
        <v>153</v>
      </c>
      <c r="N15" s="3" t="s">
        <v>154</v>
      </c>
      <c r="O15" s="5">
        <v>44249</v>
      </c>
      <c r="P15" s="4">
        <v>44249.39</v>
      </c>
      <c r="Q15" s="3" t="s">
        <v>155</v>
      </c>
      <c r="R15" s="2">
        <v>2021</v>
      </c>
      <c r="S15" s="2">
        <v>11587</v>
      </c>
    </row>
    <row r="16" spans="1:19" ht="24">
      <c r="A16" s="2">
        <v>15</v>
      </c>
      <c r="B16" s="3" t="s">
        <v>156</v>
      </c>
      <c r="C16" s="3" t="s">
        <v>157</v>
      </c>
      <c r="D16" s="3" t="s">
        <v>158</v>
      </c>
      <c r="E16" s="3"/>
      <c r="F16" s="3" t="s">
        <v>159</v>
      </c>
      <c r="G16" s="3" t="s">
        <v>23</v>
      </c>
      <c r="H16" s="3" t="s">
        <v>24</v>
      </c>
      <c r="I16" s="3" t="s">
        <v>25</v>
      </c>
      <c r="J16" s="13" t="s">
        <v>160</v>
      </c>
      <c r="K16" s="11" t="s">
        <v>76</v>
      </c>
      <c r="L16" s="3" t="s">
        <v>161</v>
      </c>
      <c r="M16" s="3" t="s">
        <v>162</v>
      </c>
      <c r="N16" s="3" t="s">
        <v>163</v>
      </c>
      <c r="O16" s="5">
        <v>44249</v>
      </c>
      <c r="P16" s="4">
        <v>44249.389432869997</v>
      </c>
      <c r="Q16" s="3" t="s">
        <v>164</v>
      </c>
      <c r="R16" s="2">
        <v>2021</v>
      </c>
      <c r="S16" s="2">
        <v>11585</v>
      </c>
    </row>
    <row r="17" spans="1:19" ht="24">
      <c r="A17" s="2">
        <v>16</v>
      </c>
      <c r="B17" s="3" t="s">
        <v>165</v>
      </c>
      <c r="C17" s="3" t="s">
        <v>166</v>
      </c>
      <c r="D17" s="3" t="s">
        <v>167</v>
      </c>
      <c r="E17" s="3"/>
      <c r="F17" s="3" t="s">
        <v>168</v>
      </c>
      <c r="G17" s="3" t="s">
        <v>23</v>
      </c>
      <c r="H17" s="3" t="s">
        <v>24</v>
      </c>
      <c r="I17" s="3" t="s">
        <v>25</v>
      </c>
      <c r="J17" s="9" t="s">
        <v>169</v>
      </c>
      <c r="K17" s="11" t="s">
        <v>66</v>
      </c>
      <c r="L17" s="3" t="s">
        <v>170</v>
      </c>
      <c r="M17" s="3" t="s">
        <v>171</v>
      </c>
      <c r="N17" s="3" t="s">
        <v>172</v>
      </c>
      <c r="O17" s="5">
        <v>44249</v>
      </c>
      <c r="P17" s="4">
        <v>44249.390462962998</v>
      </c>
      <c r="Q17" s="3" t="s">
        <v>173</v>
      </c>
      <c r="R17" s="2">
        <v>2021</v>
      </c>
      <c r="S17" s="2">
        <v>11588</v>
      </c>
    </row>
    <row r="18" spans="1:19">
      <c r="A18" s="2">
        <v>17</v>
      </c>
      <c r="B18" s="3" t="s">
        <v>174</v>
      </c>
      <c r="C18" s="3" t="s">
        <v>175</v>
      </c>
      <c r="D18" s="3" t="s">
        <v>176</v>
      </c>
      <c r="E18" s="3"/>
      <c r="F18" s="3" t="s">
        <v>177</v>
      </c>
      <c r="G18" s="3" t="s">
        <v>178</v>
      </c>
      <c r="H18" s="3" t="s">
        <v>179</v>
      </c>
      <c r="I18" s="3" t="s">
        <v>25</v>
      </c>
      <c r="J18" s="13" t="s">
        <v>180</v>
      </c>
      <c r="K18" s="11" t="s">
        <v>27</v>
      </c>
      <c r="L18" s="3" t="s">
        <v>181</v>
      </c>
      <c r="M18" s="3" t="s">
        <v>182</v>
      </c>
      <c r="N18" s="3" t="s">
        <v>183</v>
      </c>
      <c r="O18" s="5">
        <v>44249</v>
      </c>
      <c r="P18" s="4">
        <v>44249.389305555997</v>
      </c>
      <c r="Q18" s="3" t="s">
        <v>184</v>
      </c>
      <c r="R18" s="2">
        <v>2021</v>
      </c>
      <c r="S18" s="2">
        <v>11584</v>
      </c>
    </row>
    <row r="19" spans="1:19">
      <c r="A19" s="2">
        <v>18</v>
      </c>
      <c r="B19" s="3" t="s">
        <v>185</v>
      </c>
      <c r="C19" s="3" t="s">
        <v>186</v>
      </c>
      <c r="D19" s="3" t="s">
        <v>187</v>
      </c>
      <c r="E19" s="3"/>
      <c r="F19" s="3" t="s">
        <v>188</v>
      </c>
      <c r="G19" s="3" t="s">
        <v>23</v>
      </c>
      <c r="H19" s="3" t="s">
        <v>24</v>
      </c>
      <c r="I19" s="3" t="s">
        <v>25</v>
      </c>
      <c r="J19" s="9" t="s">
        <v>178</v>
      </c>
      <c r="K19" s="11" t="s">
        <v>27</v>
      </c>
      <c r="L19" s="3" t="s">
        <v>189</v>
      </c>
      <c r="M19" s="3" t="s">
        <v>190</v>
      </c>
      <c r="N19" s="3" t="s">
        <v>191</v>
      </c>
      <c r="O19" s="5">
        <v>44249</v>
      </c>
      <c r="P19" s="4">
        <v>44249.404108795999</v>
      </c>
      <c r="Q19" s="3" t="s">
        <v>192</v>
      </c>
      <c r="R19" s="2">
        <v>2021</v>
      </c>
      <c r="S19" s="2">
        <v>11610</v>
      </c>
    </row>
    <row r="20" spans="1:19" ht="24">
      <c r="A20" s="2">
        <v>19</v>
      </c>
      <c r="B20" s="3" t="s">
        <v>193</v>
      </c>
      <c r="C20" s="3" t="s">
        <v>194</v>
      </c>
      <c r="D20" s="3" t="s">
        <v>195</v>
      </c>
      <c r="E20" s="3"/>
      <c r="F20" s="3" t="s">
        <v>196</v>
      </c>
      <c r="G20" s="3" t="s">
        <v>23</v>
      </c>
      <c r="H20" s="3" t="s">
        <v>24</v>
      </c>
      <c r="I20" s="3" t="s">
        <v>25</v>
      </c>
      <c r="J20" s="9" t="s">
        <v>197</v>
      </c>
      <c r="K20" s="11" t="s">
        <v>47</v>
      </c>
      <c r="L20" s="3" t="s">
        <v>198</v>
      </c>
      <c r="M20" s="3" t="s">
        <v>199</v>
      </c>
      <c r="N20" s="3" t="s">
        <v>200</v>
      </c>
      <c r="O20" s="5">
        <v>44249</v>
      </c>
      <c r="P20" s="4">
        <v>44249.399351852</v>
      </c>
      <c r="Q20" s="3" t="s">
        <v>201</v>
      </c>
      <c r="R20" s="2">
        <v>2021</v>
      </c>
      <c r="S20" s="2">
        <v>11598</v>
      </c>
    </row>
    <row r="21" spans="1:19">
      <c r="A21" s="2">
        <v>20</v>
      </c>
      <c r="B21" s="3" t="s">
        <v>202</v>
      </c>
      <c r="C21" s="3" t="s">
        <v>203</v>
      </c>
      <c r="D21" s="3" t="s">
        <v>204</v>
      </c>
      <c r="E21" s="3"/>
      <c r="F21" s="3" t="s">
        <v>205</v>
      </c>
      <c r="G21" s="3" t="s">
        <v>23</v>
      </c>
      <c r="H21" s="3" t="s">
        <v>24</v>
      </c>
      <c r="I21" s="3" t="s">
        <v>25</v>
      </c>
      <c r="J21" s="13" t="s">
        <v>206</v>
      </c>
      <c r="K21" s="11" t="s">
        <v>76</v>
      </c>
      <c r="L21" s="3" t="s">
        <v>207</v>
      </c>
      <c r="M21" s="3" t="s">
        <v>208</v>
      </c>
      <c r="N21" s="3" t="s">
        <v>209</v>
      </c>
      <c r="O21" s="5">
        <v>44249</v>
      </c>
      <c r="P21" s="4">
        <v>44249.401504629997</v>
      </c>
      <c r="Q21" s="3" t="s">
        <v>210</v>
      </c>
      <c r="R21" s="2">
        <v>2021</v>
      </c>
      <c r="S21" s="2">
        <v>11604</v>
      </c>
    </row>
    <row r="22" spans="1:19" ht="24">
      <c r="A22" s="2">
        <v>21</v>
      </c>
      <c r="B22" s="3" t="s">
        <v>211</v>
      </c>
      <c r="C22" s="3" t="s">
        <v>212</v>
      </c>
      <c r="D22" s="3" t="s">
        <v>213</v>
      </c>
      <c r="E22" s="3" t="s">
        <v>213</v>
      </c>
      <c r="F22" s="3" t="s">
        <v>214</v>
      </c>
      <c r="G22" s="3" t="s">
        <v>23</v>
      </c>
      <c r="H22" s="3" t="s">
        <v>24</v>
      </c>
      <c r="I22" s="3" t="s">
        <v>25</v>
      </c>
      <c r="J22" s="9" t="s">
        <v>215</v>
      </c>
      <c r="K22" s="11" t="s">
        <v>66</v>
      </c>
      <c r="L22" s="3" t="s">
        <v>216</v>
      </c>
      <c r="M22" s="3" t="s">
        <v>217</v>
      </c>
      <c r="N22" s="3" t="s">
        <v>218</v>
      </c>
      <c r="O22" s="5">
        <v>44249</v>
      </c>
      <c r="P22" s="4">
        <v>44249.400937500002</v>
      </c>
      <c r="Q22" s="3" t="s">
        <v>219</v>
      </c>
      <c r="R22" s="2">
        <v>2021</v>
      </c>
      <c r="S22" s="2">
        <v>11603</v>
      </c>
    </row>
    <row r="23" spans="1:19" ht="24">
      <c r="A23" s="2">
        <v>22</v>
      </c>
      <c r="B23" s="3" t="s">
        <v>220</v>
      </c>
      <c r="C23" s="3" t="s">
        <v>221</v>
      </c>
      <c r="D23" s="3" t="s">
        <v>222</v>
      </c>
      <c r="E23" s="3" t="s">
        <v>223</v>
      </c>
      <c r="F23" s="3" t="s">
        <v>224</v>
      </c>
      <c r="G23" s="3" t="s">
        <v>23</v>
      </c>
      <c r="H23" s="3" t="s">
        <v>24</v>
      </c>
      <c r="I23" s="3" t="s">
        <v>25</v>
      </c>
      <c r="J23" s="13" t="s">
        <v>225</v>
      </c>
      <c r="K23" s="11" t="s">
        <v>76</v>
      </c>
      <c r="L23" s="3" t="s">
        <v>225</v>
      </c>
      <c r="M23" s="3" t="s">
        <v>226</v>
      </c>
      <c r="N23" s="3" t="s">
        <v>227</v>
      </c>
      <c r="O23" s="5">
        <v>44249</v>
      </c>
      <c r="P23" s="4">
        <v>44249.404166667002</v>
      </c>
      <c r="Q23" s="3" t="s">
        <v>228</v>
      </c>
      <c r="R23" s="2">
        <v>2021</v>
      </c>
      <c r="S23" s="2">
        <v>11611</v>
      </c>
    </row>
    <row r="24" spans="1:19" ht="24">
      <c r="A24" s="2">
        <v>23</v>
      </c>
      <c r="B24" s="3" t="s">
        <v>229</v>
      </c>
      <c r="C24" s="3" t="s">
        <v>230</v>
      </c>
      <c r="D24" s="3" t="s">
        <v>231</v>
      </c>
      <c r="E24" s="3"/>
      <c r="F24" s="3" t="s">
        <v>232</v>
      </c>
      <c r="G24" s="3" t="s">
        <v>23</v>
      </c>
      <c r="H24" s="3" t="s">
        <v>24</v>
      </c>
      <c r="I24" s="3" t="s">
        <v>25</v>
      </c>
      <c r="J24" s="9" t="s">
        <v>233</v>
      </c>
      <c r="K24" s="11" t="s">
        <v>133</v>
      </c>
      <c r="L24" s="3" t="s">
        <v>233</v>
      </c>
      <c r="M24" s="3" t="s">
        <v>234</v>
      </c>
      <c r="N24" s="3" t="s">
        <v>235</v>
      </c>
      <c r="O24" s="5">
        <v>44249</v>
      </c>
      <c r="P24" s="4">
        <v>44249.409282407003</v>
      </c>
      <c r="Q24" s="3" t="s">
        <v>236</v>
      </c>
      <c r="R24" s="2">
        <v>2021</v>
      </c>
      <c r="S24" s="2">
        <v>11624</v>
      </c>
    </row>
    <row r="25" spans="1:19">
      <c r="A25" s="2">
        <v>24</v>
      </c>
      <c r="B25" s="3" t="s">
        <v>237</v>
      </c>
      <c r="C25" s="3" t="s">
        <v>238</v>
      </c>
      <c r="D25" s="3" t="s">
        <v>239</v>
      </c>
      <c r="E25" s="3" t="s">
        <v>240</v>
      </c>
      <c r="F25" s="3" t="s">
        <v>241</v>
      </c>
      <c r="G25" s="3" t="s">
        <v>23</v>
      </c>
      <c r="H25" s="3" t="s">
        <v>24</v>
      </c>
      <c r="I25" s="3" t="s">
        <v>25</v>
      </c>
      <c r="J25" s="13" t="s">
        <v>242</v>
      </c>
      <c r="K25" s="11" t="s">
        <v>27</v>
      </c>
      <c r="L25" s="3" t="s">
        <v>243</v>
      </c>
      <c r="M25" s="3" t="s">
        <v>244</v>
      </c>
      <c r="N25" s="3" t="s">
        <v>245</v>
      </c>
      <c r="O25" s="5">
        <v>44249</v>
      </c>
      <c r="P25" s="4">
        <v>44249.413217592999</v>
      </c>
      <c r="Q25" s="3" t="s">
        <v>246</v>
      </c>
      <c r="R25" s="2">
        <v>2021</v>
      </c>
      <c r="S25" s="2">
        <v>11629</v>
      </c>
    </row>
    <row r="26" spans="1:19">
      <c r="A26" s="2">
        <v>25</v>
      </c>
      <c r="B26" s="11" t="s">
        <v>247</v>
      </c>
      <c r="C26" s="3" t="s">
        <v>248</v>
      </c>
      <c r="D26" s="3" t="s">
        <v>249</v>
      </c>
      <c r="E26" s="3" t="s">
        <v>250</v>
      </c>
      <c r="F26" s="3" t="s">
        <v>251</v>
      </c>
      <c r="G26" s="3" t="s">
        <v>23</v>
      </c>
      <c r="H26" s="3" t="s">
        <v>24</v>
      </c>
      <c r="I26" s="3" t="s">
        <v>25</v>
      </c>
      <c r="J26" s="13" t="s">
        <v>252</v>
      </c>
      <c r="K26" s="11" t="s">
        <v>76</v>
      </c>
      <c r="L26" s="3" t="s">
        <v>253</v>
      </c>
      <c r="M26" s="3" t="s">
        <v>254</v>
      </c>
      <c r="N26" s="3" t="s">
        <v>255</v>
      </c>
      <c r="O26" s="5">
        <v>44249</v>
      </c>
      <c r="P26" s="4">
        <v>44249.531446759</v>
      </c>
      <c r="Q26" s="3" t="s">
        <v>256</v>
      </c>
      <c r="R26" s="2">
        <v>2021</v>
      </c>
      <c r="S26" s="2">
        <v>11817</v>
      </c>
    </row>
    <row r="27" spans="1:19">
      <c r="A27" s="2">
        <v>26</v>
      </c>
      <c r="B27" s="3" t="s">
        <v>257</v>
      </c>
      <c r="C27" s="3" t="s">
        <v>258</v>
      </c>
      <c r="D27" s="3" t="s">
        <v>259</v>
      </c>
      <c r="E27" s="3"/>
      <c r="F27" s="3" t="s">
        <v>260</v>
      </c>
      <c r="G27" s="3" t="s">
        <v>23</v>
      </c>
      <c r="H27" s="3" t="s">
        <v>24</v>
      </c>
      <c r="I27" s="3" t="s">
        <v>25</v>
      </c>
      <c r="J27" s="13" t="s">
        <v>261</v>
      </c>
      <c r="K27" s="11" t="s">
        <v>76</v>
      </c>
      <c r="L27" s="3" t="s">
        <v>262</v>
      </c>
      <c r="M27" s="3" t="s">
        <v>263</v>
      </c>
      <c r="N27" s="3" t="s">
        <v>264</v>
      </c>
      <c r="O27" s="5">
        <v>44249</v>
      </c>
      <c r="P27" s="4">
        <v>44249.421134258999</v>
      </c>
      <c r="Q27" s="3" t="s">
        <v>265</v>
      </c>
      <c r="R27" s="2">
        <v>2021</v>
      </c>
      <c r="S27" s="2">
        <v>11636</v>
      </c>
    </row>
    <row r="28" spans="1:19">
      <c r="A28" s="2">
        <v>27</v>
      </c>
      <c r="B28" s="3" t="s">
        <v>266</v>
      </c>
      <c r="C28" s="3" t="s">
        <v>267</v>
      </c>
      <c r="D28" s="3" t="s">
        <v>268</v>
      </c>
      <c r="E28" s="3"/>
      <c r="F28" s="3" t="s">
        <v>269</v>
      </c>
      <c r="G28" s="3" t="s">
        <v>23</v>
      </c>
      <c r="H28" s="3" t="s">
        <v>24</v>
      </c>
      <c r="I28" s="3" t="s">
        <v>25</v>
      </c>
      <c r="J28" s="13" t="s">
        <v>270</v>
      </c>
      <c r="K28" s="11" t="s">
        <v>27</v>
      </c>
      <c r="L28" s="3" t="s">
        <v>271</v>
      </c>
      <c r="M28" s="3" t="s">
        <v>272</v>
      </c>
      <c r="N28" s="3" t="s">
        <v>273</v>
      </c>
      <c r="O28" s="5">
        <v>44249</v>
      </c>
      <c r="P28" s="4">
        <v>44249.434918981002</v>
      </c>
      <c r="Q28" s="3" t="s">
        <v>274</v>
      </c>
      <c r="R28" s="2">
        <v>2021</v>
      </c>
      <c r="S28" s="2">
        <v>11643</v>
      </c>
    </row>
    <row r="29" spans="1:19">
      <c r="A29" s="2">
        <v>28</v>
      </c>
      <c r="B29" s="3" t="s">
        <v>275</v>
      </c>
      <c r="C29" s="3" t="s">
        <v>276</v>
      </c>
      <c r="D29" s="3" t="s">
        <v>277</v>
      </c>
      <c r="E29" s="3"/>
      <c r="F29" s="3" t="s">
        <v>278</v>
      </c>
      <c r="G29" s="3" t="s">
        <v>23</v>
      </c>
      <c r="H29" s="3" t="s">
        <v>24</v>
      </c>
      <c r="I29" s="3" t="s">
        <v>25</v>
      </c>
      <c r="J29" s="9" t="s">
        <v>279</v>
      </c>
      <c r="K29" s="11" t="s">
        <v>76</v>
      </c>
      <c r="L29" s="3" t="s">
        <v>279</v>
      </c>
      <c r="M29" s="3" t="s">
        <v>280</v>
      </c>
      <c r="N29" s="3" t="s">
        <v>281</v>
      </c>
      <c r="O29" s="5">
        <v>44249</v>
      </c>
      <c r="P29" s="4">
        <v>44249.436446758998</v>
      </c>
      <c r="Q29" s="3" t="s">
        <v>282</v>
      </c>
      <c r="R29" s="2">
        <v>2021</v>
      </c>
      <c r="S29" s="2">
        <v>11650</v>
      </c>
    </row>
    <row r="30" spans="1:19">
      <c r="A30" s="2">
        <v>29</v>
      </c>
      <c r="B30" s="3" t="s">
        <v>283</v>
      </c>
      <c r="C30" s="3" t="s">
        <v>284</v>
      </c>
      <c r="D30" s="3" t="s">
        <v>285</v>
      </c>
      <c r="E30" s="3"/>
      <c r="F30" s="3" t="s">
        <v>286</v>
      </c>
      <c r="G30" s="3" t="s">
        <v>23</v>
      </c>
      <c r="H30" s="3" t="s">
        <v>24</v>
      </c>
      <c r="I30" s="3" t="s">
        <v>25</v>
      </c>
      <c r="J30" s="13" t="s">
        <v>287</v>
      </c>
      <c r="K30" s="11" t="s">
        <v>27</v>
      </c>
      <c r="L30" s="3" t="s">
        <v>288</v>
      </c>
      <c r="M30" s="3" t="s">
        <v>289</v>
      </c>
      <c r="N30" s="3" t="s">
        <v>290</v>
      </c>
      <c r="O30" s="5">
        <v>44249</v>
      </c>
      <c r="P30" s="4">
        <v>44249.409317129997</v>
      </c>
      <c r="Q30" s="3" t="s">
        <v>291</v>
      </c>
      <c r="R30" s="2">
        <v>2021</v>
      </c>
      <c r="S30" s="2">
        <v>11625</v>
      </c>
    </row>
    <row r="31" spans="1:19">
      <c r="A31" s="2">
        <v>30</v>
      </c>
      <c r="B31" s="3" t="s">
        <v>292</v>
      </c>
      <c r="C31" s="3" t="s">
        <v>293</v>
      </c>
      <c r="D31" s="3" t="s">
        <v>294</v>
      </c>
      <c r="E31" s="3" t="s">
        <v>295</v>
      </c>
      <c r="F31" s="3" t="s">
        <v>296</v>
      </c>
      <c r="G31" s="3" t="s">
        <v>23</v>
      </c>
      <c r="H31" s="3" t="s">
        <v>24</v>
      </c>
      <c r="I31" s="3" t="s">
        <v>25</v>
      </c>
      <c r="J31" s="13" t="s">
        <v>297</v>
      </c>
      <c r="K31" s="11" t="s">
        <v>37</v>
      </c>
      <c r="L31" s="3" t="s">
        <v>298</v>
      </c>
      <c r="M31" s="3" t="s">
        <v>299</v>
      </c>
      <c r="N31" s="3" t="s">
        <v>300</v>
      </c>
      <c r="O31" s="5">
        <v>44249</v>
      </c>
      <c r="P31" s="4">
        <v>44249.420601851998</v>
      </c>
      <c r="Q31" s="3" t="s">
        <v>301</v>
      </c>
      <c r="R31" s="2">
        <v>2021</v>
      </c>
      <c r="S31" s="2">
        <v>11634</v>
      </c>
    </row>
    <row r="32" spans="1:19" ht="24">
      <c r="A32" s="2">
        <v>31</v>
      </c>
      <c r="B32" s="3" t="s">
        <v>302</v>
      </c>
      <c r="C32" s="3" t="s">
        <v>303</v>
      </c>
      <c r="D32" s="3" t="s">
        <v>304</v>
      </c>
      <c r="E32" s="3" t="s">
        <v>305</v>
      </c>
      <c r="F32" s="3" t="s">
        <v>306</v>
      </c>
      <c r="G32" s="3" t="s">
        <v>23</v>
      </c>
      <c r="H32" s="3" t="s">
        <v>24</v>
      </c>
      <c r="I32" s="3" t="s">
        <v>25</v>
      </c>
      <c r="J32" s="9" t="s">
        <v>307</v>
      </c>
      <c r="K32" s="11" t="s">
        <v>66</v>
      </c>
      <c r="L32" s="3" t="s">
        <v>308</v>
      </c>
      <c r="M32" s="3" t="s">
        <v>309</v>
      </c>
      <c r="N32" s="3" t="s">
        <v>310</v>
      </c>
      <c r="O32" s="5">
        <v>44249</v>
      </c>
      <c r="P32" s="4">
        <v>44249.423761573998</v>
      </c>
      <c r="Q32" s="3" t="s">
        <v>311</v>
      </c>
      <c r="R32" s="2">
        <v>2021</v>
      </c>
      <c r="S32" s="2">
        <v>11644</v>
      </c>
    </row>
    <row r="33" spans="1:19">
      <c r="A33" s="2">
        <v>32</v>
      </c>
      <c r="B33" s="3" t="s">
        <v>312</v>
      </c>
      <c r="C33" s="3" t="s">
        <v>313</v>
      </c>
      <c r="D33" s="3" t="s">
        <v>314</v>
      </c>
      <c r="E33" s="3"/>
      <c r="F33" s="3" t="s">
        <v>315</v>
      </c>
      <c r="G33" s="3" t="s">
        <v>23</v>
      </c>
      <c r="H33" s="3" t="s">
        <v>24</v>
      </c>
      <c r="I33" s="3" t="s">
        <v>25</v>
      </c>
      <c r="J33" s="13" t="s">
        <v>316</v>
      </c>
      <c r="K33" s="11" t="s">
        <v>76</v>
      </c>
      <c r="L33" s="3" t="s">
        <v>317</v>
      </c>
      <c r="M33" s="3" t="s">
        <v>318</v>
      </c>
      <c r="N33" s="3" t="s">
        <v>319</v>
      </c>
      <c r="O33" s="5">
        <v>44249</v>
      </c>
      <c r="P33" s="4">
        <v>44249.437442130002</v>
      </c>
      <c r="Q33" s="3" t="s">
        <v>320</v>
      </c>
      <c r="R33" s="2">
        <v>2021</v>
      </c>
      <c r="S33" s="2">
        <v>11652</v>
      </c>
    </row>
    <row r="34" spans="1:19" ht="24">
      <c r="A34" s="2">
        <v>33</v>
      </c>
      <c r="B34" s="3" t="s">
        <v>321</v>
      </c>
      <c r="C34" s="3" t="s">
        <v>322</v>
      </c>
      <c r="D34" s="3" t="s">
        <v>323</v>
      </c>
      <c r="E34" s="3" t="s">
        <v>324</v>
      </c>
      <c r="F34" s="3" t="s">
        <v>325</v>
      </c>
      <c r="G34" s="3" t="s">
        <v>23</v>
      </c>
      <c r="H34" s="3" t="s">
        <v>24</v>
      </c>
      <c r="I34" s="3" t="s">
        <v>25</v>
      </c>
      <c r="J34" s="13" t="s">
        <v>326</v>
      </c>
      <c r="K34" s="11" t="s">
        <v>76</v>
      </c>
      <c r="L34" s="3" t="s">
        <v>327</v>
      </c>
      <c r="M34" s="3" t="s">
        <v>328</v>
      </c>
      <c r="N34" s="3" t="s">
        <v>329</v>
      </c>
      <c r="O34" s="5">
        <v>44249</v>
      </c>
      <c r="P34" s="4">
        <v>44249.438437500001</v>
      </c>
      <c r="Q34" s="3" t="s">
        <v>330</v>
      </c>
      <c r="R34" s="2">
        <v>2021</v>
      </c>
      <c r="S34" s="2">
        <v>11654</v>
      </c>
    </row>
    <row r="35" spans="1:19">
      <c r="A35" s="2">
        <v>34</v>
      </c>
      <c r="B35" s="3" t="s">
        <v>331</v>
      </c>
      <c r="C35" s="3" t="s">
        <v>332</v>
      </c>
      <c r="D35" s="3" t="s">
        <v>333</v>
      </c>
      <c r="E35" s="3"/>
      <c r="F35" s="3" t="s">
        <v>334</v>
      </c>
      <c r="G35" s="3" t="s">
        <v>23</v>
      </c>
      <c r="H35" s="3" t="s">
        <v>24</v>
      </c>
      <c r="I35" s="3" t="s">
        <v>25</v>
      </c>
      <c r="J35" s="13" t="s">
        <v>335</v>
      </c>
      <c r="K35" s="11" t="s">
        <v>27</v>
      </c>
      <c r="L35" s="3" t="s">
        <v>336</v>
      </c>
      <c r="M35" s="3" t="s">
        <v>337</v>
      </c>
      <c r="N35" s="3" t="s">
        <v>338</v>
      </c>
      <c r="O35" s="5">
        <v>44249</v>
      </c>
      <c r="P35" s="4">
        <v>44249.429305555997</v>
      </c>
      <c r="Q35" s="3" t="s">
        <v>339</v>
      </c>
      <c r="R35" s="2">
        <v>2021</v>
      </c>
      <c r="S35" s="2">
        <v>11647</v>
      </c>
    </row>
    <row r="36" spans="1:19">
      <c r="A36" s="2">
        <v>35</v>
      </c>
      <c r="B36" s="3" t="s">
        <v>340</v>
      </c>
      <c r="C36" s="3" t="s">
        <v>341</v>
      </c>
      <c r="D36" s="3" t="s">
        <v>342</v>
      </c>
      <c r="E36" s="3"/>
      <c r="F36" s="3" t="s">
        <v>343</v>
      </c>
      <c r="G36" s="3" t="s">
        <v>23</v>
      </c>
      <c r="H36" s="3" t="s">
        <v>24</v>
      </c>
      <c r="I36" s="3" t="s">
        <v>25</v>
      </c>
      <c r="J36" s="13" t="s">
        <v>344</v>
      </c>
      <c r="K36" s="11" t="s">
        <v>76</v>
      </c>
      <c r="L36" s="3" t="s">
        <v>345</v>
      </c>
      <c r="M36" s="3" t="s">
        <v>346</v>
      </c>
      <c r="N36" s="3" t="s">
        <v>347</v>
      </c>
      <c r="O36" s="5">
        <v>44249</v>
      </c>
      <c r="P36" s="4">
        <v>44249.436527778002</v>
      </c>
      <c r="Q36" s="3" t="s">
        <v>348</v>
      </c>
      <c r="R36" s="2">
        <v>2021</v>
      </c>
      <c r="S36" s="2">
        <v>11651</v>
      </c>
    </row>
    <row r="37" spans="1:19">
      <c r="A37" s="2">
        <v>36</v>
      </c>
      <c r="B37" s="3" t="s">
        <v>349</v>
      </c>
      <c r="C37" s="3" t="s">
        <v>350</v>
      </c>
      <c r="D37" s="3" t="s">
        <v>351</v>
      </c>
      <c r="E37" s="3"/>
      <c r="F37" s="3" t="s">
        <v>352</v>
      </c>
      <c r="G37" s="3" t="s">
        <v>23</v>
      </c>
      <c r="H37" s="3" t="s">
        <v>24</v>
      </c>
      <c r="I37" s="3" t="s">
        <v>25</v>
      </c>
      <c r="J37" s="13" t="s">
        <v>353</v>
      </c>
      <c r="K37" s="11" t="s">
        <v>37</v>
      </c>
      <c r="L37" s="3" t="s">
        <v>354</v>
      </c>
      <c r="M37" s="3" t="s">
        <v>355</v>
      </c>
      <c r="N37" s="3" t="s">
        <v>356</v>
      </c>
      <c r="O37" s="5">
        <v>44249</v>
      </c>
      <c r="P37" s="4">
        <v>44249.420706019002</v>
      </c>
      <c r="Q37" s="3" t="s">
        <v>357</v>
      </c>
      <c r="R37" s="2">
        <v>2021</v>
      </c>
      <c r="S37" s="2">
        <v>11635</v>
      </c>
    </row>
    <row r="38" spans="1:19">
      <c r="A38" s="2">
        <v>37</v>
      </c>
      <c r="B38" s="3" t="s">
        <v>358</v>
      </c>
      <c r="C38" s="3" t="s">
        <v>359</v>
      </c>
      <c r="D38" s="3" t="s">
        <v>360</v>
      </c>
      <c r="E38" s="3"/>
      <c r="F38" s="3" t="s">
        <v>361</v>
      </c>
      <c r="G38" s="3" t="s">
        <v>23</v>
      </c>
      <c r="H38" s="3" t="s">
        <v>24</v>
      </c>
      <c r="I38" s="3" t="s">
        <v>25</v>
      </c>
      <c r="J38" s="13" t="s">
        <v>362</v>
      </c>
      <c r="K38" s="11" t="s">
        <v>37</v>
      </c>
      <c r="L38" s="3" t="s">
        <v>363</v>
      </c>
      <c r="M38" s="3" t="s">
        <v>364</v>
      </c>
      <c r="N38" s="3" t="s">
        <v>365</v>
      </c>
      <c r="O38" s="5">
        <v>44249</v>
      </c>
      <c r="P38" s="4">
        <v>44249.422662037003</v>
      </c>
      <c r="Q38" s="3" t="s">
        <v>366</v>
      </c>
      <c r="R38" s="2">
        <v>2021</v>
      </c>
      <c r="S38" s="2">
        <v>11640</v>
      </c>
    </row>
    <row r="39" spans="1:19">
      <c r="A39" s="2">
        <v>38</v>
      </c>
      <c r="B39" s="3" t="s">
        <v>367</v>
      </c>
      <c r="C39" s="3" t="s">
        <v>368</v>
      </c>
      <c r="D39" s="3" t="s">
        <v>369</v>
      </c>
      <c r="E39" s="3" t="s">
        <v>370</v>
      </c>
      <c r="F39" s="3" t="s">
        <v>371</v>
      </c>
      <c r="G39" s="3" t="s">
        <v>23</v>
      </c>
      <c r="H39" s="3" t="s">
        <v>24</v>
      </c>
      <c r="I39" s="3" t="s">
        <v>25</v>
      </c>
      <c r="J39" s="13" t="s">
        <v>372</v>
      </c>
      <c r="K39" s="11" t="s">
        <v>37</v>
      </c>
      <c r="L39" s="3" t="s">
        <v>373</v>
      </c>
      <c r="M39" s="3" t="s">
        <v>374</v>
      </c>
      <c r="N39" s="3" t="s">
        <v>375</v>
      </c>
      <c r="O39" s="5">
        <v>44249</v>
      </c>
      <c r="P39" s="4">
        <v>44249.448379629997</v>
      </c>
      <c r="Q39" s="3" t="s">
        <v>376</v>
      </c>
      <c r="R39" s="2">
        <v>2021</v>
      </c>
      <c r="S39" s="2">
        <v>11674</v>
      </c>
    </row>
    <row r="40" spans="1:19">
      <c r="A40" s="2">
        <v>39</v>
      </c>
      <c r="B40" s="3" t="s">
        <v>377</v>
      </c>
      <c r="C40" s="3" t="s">
        <v>378</v>
      </c>
      <c r="D40" s="3" t="s">
        <v>379</v>
      </c>
      <c r="E40" s="3" t="s">
        <v>380</v>
      </c>
      <c r="F40" s="3" t="s">
        <v>381</v>
      </c>
      <c r="G40" s="3" t="s">
        <v>23</v>
      </c>
      <c r="H40" s="3" t="s">
        <v>24</v>
      </c>
      <c r="I40" s="3" t="s">
        <v>25</v>
      </c>
      <c r="J40" s="13" t="s">
        <v>382</v>
      </c>
      <c r="K40" s="11" t="s">
        <v>37</v>
      </c>
      <c r="L40" s="3" t="s">
        <v>383</v>
      </c>
      <c r="M40" s="3" t="s">
        <v>384</v>
      </c>
      <c r="N40" s="3" t="s">
        <v>385</v>
      </c>
      <c r="O40" s="5">
        <v>44249</v>
      </c>
      <c r="P40" s="4">
        <v>44249.451956019002</v>
      </c>
      <c r="Q40" s="3" t="s">
        <v>386</v>
      </c>
      <c r="R40" s="2">
        <v>2021</v>
      </c>
      <c r="S40" s="2">
        <v>11682</v>
      </c>
    </row>
    <row r="41" spans="1:19">
      <c r="A41" s="2">
        <v>40</v>
      </c>
      <c r="B41" s="3" t="s">
        <v>387</v>
      </c>
      <c r="C41" s="3" t="s">
        <v>388</v>
      </c>
      <c r="D41" s="3" t="s">
        <v>389</v>
      </c>
      <c r="E41" s="3" t="s">
        <v>390</v>
      </c>
      <c r="F41" s="3" t="s">
        <v>391</v>
      </c>
      <c r="G41" s="3" t="s">
        <v>23</v>
      </c>
      <c r="H41" s="3" t="s">
        <v>24</v>
      </c>
      <c r="I41" s="3" t="s">
        <v>25</v>
      </c>
      <c r="J41" s="13" t="s">
        <v>392</v>
      </c>
      <c r="K41" s="11" t="s">
        <v>37</v>
      </c>
      <c r="L41" s="3" t="s">
        <v>392</v>
      </c>
      <c r="M41" s="3" t="s">
        <v>393</v>
      </c>
      <c r="N41" s="3" t="s">
        <v>394</v>
      </c>
      <c r="O41" s="5">
        <v>44249</v>
      </c>
      <c r="P41" s="4">
        <v>44249.450868056003</v>
      </c>
      <c r="Q41" s="3" t="s">
        <v>395</v>
      </c>
      <c r="R41" s="2">
        <v>2021</v>
      </c>
      <c r="S41" s="2">
        <v>11681</v>
      </c>
    </row>
    <row r="42" spans="1:19">
      <c r="A42" s="2">
        <v>41</v>
      </c>
      <c r="B42" s="3" t="s">
        <v>396</v>
      </c>
      <c r="C42" s="3" t="s">
        <v>397</v>
      </c>
      <c r="D42" s="3" t="s">
        <v>398</v>
      </c>
      <c r="E42" s="3"/>
      <c r="F42" s="3" t="s">
        <v>399</v>
      </c>
      <c r="G42" s="3" t="s">
        <v>23</v>
      </c>
      <c r="H42" s="3" t="s">
        <v>24</v>
      </c>
      <c r="I42" s="3" t="s">
        <v>25</v>
      </c>
      <c r="J42" s="9" t="s">
        <v>400</v>
      </c>
      <c r="K42" s="11" t="s">
        <v>47</v>
      </c>
      <c r="L42" s="3" t="s">
        <v>401</v>
      </c>
      <c r="M42" s="3" t="s">
        <v>402</v>
      </c>
      <c r="N42" s="3" t="s">
        <v>403</v>
      </c>
      <c r="O42" s="5">
        <v>44249</v>
      </c>
      <c r="P42" s="4">
        <v>44249.469733796002</v>
      </c>
      <c r="Q42" s="3" t="s">
        <v>404</v>
      </c>
      <c r="R42" s="2">
        <v>2021</v>
      </c>
      <c r="S42" s="2">
        <v>11699</v>
      </c>
    </row>
    <row r="43" spans="1:19">
      <c r="A43" s="2">
        <v>42</v>
      </c>
      <c r="B43" s="3" t="s">
        <v>405</v>
      </c>
      <c r="C43" s="3" t="s">
        <v>406</v>
      </c>
      <c r="D43" s="3" t="s">
        <v>407</v>
      </c>
      <c r="E43" s="3" t="s">
        <v>408</v>
      </c>
      <c r="F43" s="3" t="s">
        <v>409</v>
      </c>
      <c r="G43" s="3" t="s">
        <v>23</v>
      </c>
      <c r="H43" s="3" t="s">
        <v>24</v>
      </c>
      <c r="I43" s="3" t="s">
        <v>25</v>
      </c>
      <c r="J43" s="13" t="s">
        <v>410</v>
      </c>
      <c r="K43" s="11" t="s">
        <v>27</v>
      </c>
      <c r="L43" s="3" t="s">
        <v>411</v>
      </c>
      <c r="M43" s="3" t="s">
        <v>412</v>
      </c>
      <c r="N43" s="3" t="s">
        <v>413</v>
      </c>
      <c r="O43" s="5">
        <v>44249</v>
      </c>
      <c r="P43" s="4">
        <v>44249.473854167001</v>
      </c>
      <c r="Q43" s="3" t="s">
        <v>414</v>
      </c>
      <c r="R43" s="2">
        <v>2021</v>
      </c>
      <c r="S43" s="2">
        <v>11708</v>
      </c>
    </row>
    <row r="44" spans="1:19">
      <c r="A44" s="2">
        <v>43</v>
      </c>
      <c r="B44" s="3" t="s">
        <v>415</v>
      </c>
      <c r="C44" s="3" t="s">
        <v>416</v>
      </c>
      <c r="D44" s="3" t="s">
        <v>417</v>
      </c>
      <c r="E44" s="3"/>
      <c r="F44" s="3" t="s">
        <v>418</v>
      </c>
      <c r="G44" s="3" t="s">
        <v>23</v>
      </c>
      <c r="H44" s="3" t="s">
        <v>24</v>
      </c>
      <c r="I44" s="3" t="s">
        <v>25</v>
      </c>
      <c r="J44" s="13" t="s">
        <v>419</v>
      </c>
      <c r="K44" s="11" t="s">
        <v>27</v>
      </c>
      <c r="L44" s="3" t="s">
        <v>420</v>
      </c>
      <c r="M44" s="3" t="s">
        <v>421</v>
      </c>
      <c r="N44" s="3" t="s">
        <v>422</v>
      </c>
      <c r="O44" s="5">
        <v>44249</v>
      </c>
      <c r="P44" s="4">
        <v>44249.474386574002</v>
      </c>
      <c r="Q44" s="3" t="s">
        <v>423</v>
      </c>
      <c r="R44" s="2">
        <v>2021</v>
      </c>
      <c r="S44" s="2">
        <v>11711</v>
      </c>
    </row>
    <row r="45" spans="1:19">
      <c r="A45" s="2">
        <v>44</v>
      </c>
      <c r="B45" s="3" t="s">
        <v>424</v>
      </c>
      <c r="C45" s="3" t="s">
        <v>425</v>
      </c>
      <c r="D45" s="3" t="s">
        <v>426</v>
      </c>
      <c r="E45" s="3"/>
      <c r="F45" s="3" t="s">
        <v>427</v>
      </c>
      <c r="G45" s="3" t="s">
        <v>23</v>
      </c>
      <c r="H45" s="3" t="s">
        <v>24</v>
      </c>
      <c r="I45" s="3" t="s">
        <v>25</v>
      </c>
      <c r="J45" s="13" t="s">
        <v>428</v>
      </c>
      <c r="K45" s="11" t="s">
        <v>76</v>
      </c>
      <c r="L45" s="3" t="s">
        <v>429</v>
      </c>
      <c r="M45" s="3" t="s">
        <v>430</v>
      </c>
      <c r="N45" s="3" t="s">
        <v>431</v>
      </c>
      <c r="O45" s="5">
        <v>44249</v>
      </c>
      <c r="P45" s="4">
        <v>44249.445046296001</v>
      </c>
      <c r="Q45" s="3" t="s">
        <v>432</v>
      </c>
      <c r="R45" s="2">
        <v>2021</v>
      </c>
      <c r="S45" s="2">
        <v>11663</v>
      </c>
    </row>
    <row r="46" spans="1:19">
      <c r="A46" s="2">
        <v>45</v>
      </c>
      <c r="B46" s="3" t="s">
        <v>433</v>
      </c>
      <c r="C46" s="3" t="s">
        <v>434</v>
      </c>
      <c r="D46" s="3" t="s">
        <v>435</v>
      </c>
      <c r="E46" s="3"/>
      <c r="F46" s="3" t="s">
        <v>436</v>
      </c>
      <c r="G46" s="3" t="s">
        <v>23</v>
      </c>
      <c r="H46" s="3" t="s">
        <v>24</v>
      </c>
      <c r="I46" s="3" t="s">
        <v>25</v>
      </c>
      <c r="J46" s="9" t="s">
        <v>437</v>
      </c>
      <c r="K46" s="11" t="s">
        <v>438</v>
      </c>
      <c r="L46" s="3" t="s">
        <v>439</v>
      </c>
      <c r="M46" s="3" t="s">
        <v>440</v>
      </c>
      <c r="N46" s="3" t="s">
        <v>441</v>
      </c>
      <c r="O46" s="5">
        <v>44249</v>
      </c>
      <c r="P46" s="4">
        <v>44249.445243055998</v>
      </c>
      <c r="Q46" s="3" t="s">
        <v>442</v>
      </c>
      <c r="R46" s="2">
        <v>2021</v>
      </c>
      <c r="S46" s="2">
        <v>11664</v>
      </c>
    </row>
    <row r="47" spans="1:19" ht="24">
      <c r="A47" s="2">
        <v>46</v>
      </c>
      <c r="B47" s="3" t="s">
        <v>443</v>
      </c>
      <c r="C47" s="3" t="s">
        <v>444</v>
      </c>
      <c r="D47" s="3" t="s">
        <v>445</v>
      </c>
      <c r="E47" s="3"/>
      <c r="F47" s="3" t="s">
        <v>446</v>
      </c>
      <c r="G47" s="3" t="s">
        <v>23</v>
      </c>
      <c r="H47" s="3" t="s">
        <v>24</v>
      </c>
      <c r="I47" s="3" t="s">
        <v>25</v>
      </c>
      <c r="J47" s="9" t="s">
        <v>447</v>
      </c>
      <c r="K47" s="11" t="s">
        <v>133</v>
      </c>
      <c r="L47" s="3" t="s">
        <v>447</v>
      </c>
      <c r="M47" s="3" t="s">
        <v>448</v>
      </c>
      <c r="N47" s="3" t="s">
        <v>449</v>
      </c>
      <c r="O47" s="5">
        <v>44249</v>
      </c>
      <c r="P47" s="4">
        <v>44249.445578703999</v>
      </c>
      <c r="Q47" s="3" t="s">
        <v>450</v>
      </c>
      <c r="R47" s="2">
        <v>2021</v>
      </c>
      <c r="S47" s="2">
        <v>11666</v>
      </c>
    </row>
    <row r="48" spans="1:19">
      <c r="A48" s="2">
        <v>47</v>
      </c>
      <c r="B48" s="11" t="s">
        <v>451</v>
      </c>
      <c r="C48" s="3" t="s">
        <v>452</v>
      </c>
      <c r="D48" s="3" t="s">
        <v>453</v>
      </c>
      <c r="E48" s="3" t="s">
        <v>454</v>
      </c>
      <c r="F48" s="3" t="s">
        <v>455</v>
      </c>
      <c r="G48" s="3" t="s">
        <v>23</v>
      </c>
      <c r="H48" s="3" t="s">
        <v>24</v>
      </c>
      <c r="I48" s="3" t="s">
        <v>25</v>
      </c>
      <c r="J48" s="13" t="s">
        <v>456</v>
      </c>
      <c r="K48" s="11" t="s">
        <v>37</v>
      </c>
      <c r="L48" s="3" t="s">
        <v>457</v>
      </c>
      <c r="M48" s="3" t="s">
        <v>458</v>
      </c>
      <c r="N48" s="3" t="s">
        <v>459</v>
      </c>
      <c r="O48" s="5">
        <v>44249</v>
      </c>
      <c r="P48" s="4">
        <v>44249.547476852</v>
      </c>
      <c r="Q48" s="3" t="s">
        <v>460</v>
      </c>
      <c r="R48" s="2">
        <v>2021</v>
      </c>
      <c r="S48" s="2">
        <v>11850</v>
      </c>
    </row>
    <row r="49" spans="1:19">
      <c r="A49" s="2">
        <v>48</v>
      </c>
      <c r="B49" s="3" t="s">
        <v>461</v>
      </c>
      <c r="C49" s="3" t="s">
        <v>462</v>
      </c>
      <c r="D49" s="3" t="s">
        <v>463</v>
      </c>
      <c r="E49" s="3"/>
      <c r="F49" s="3" t="s">
        <v>464</v>
      </c>
      <c r="G49" s="3" t="s">
        <v>23</v>
      </c>
      <c r="H49" s="3" t="s">
        <v>24</v>
      </c>
      <c r="I49" s="3" t="s">
        <v>25</v>
      </c>
      <c r="J49" s="13" t="s">
        <v>465</v>
      </c>
      <c r="K49" s="11" t="s">
        <v>37</v>
      </c>
      <c r="L49" s="3" t="s">
        <v>466</v>
      </c>
      <c r="M49" s="3" t="s">
        <v>467</v>
      </c>
      <c r="N49" s="3" t="s">
        <v>468</v>
      </c>
      <c r="O49" s="5">
        <v>44249</v>
      </c>
      <c r="P49" s="4">
        <v>44249.44755787</v>
      </c>
      <c r="Q49" s="3" t="s">
        <v>469</v>
      </c>
      <c r="R49" s="2">
        <v>2021</v>
      </c>
      <c r="S49" s="2">
        <v>11672</v>
      </c>
    </row>
    <row r="50" spans="1:19">
      <c r="A50" s="2">
        <v>49</v>
      </c>
      <c r="B50" s="3" t="s">
        <v>470</v>
      </c>
      <c r="C50" s="3" t="s">
        <v>471</v>
      </c>
      <c r="D50" s="3" t="s">
        <v>472</v>
      </c>
      <c r="E50" s="3" t="s">
        <v>473</v>
      </c>
      <c r="F50" s="3" t="s">
        <v>474</v>
      </c>
      <c r="G50" s="3" t="s">
        <v>23</v>
      </c>
      <c r="H50" s="3" t="s">
        <v>24</v>
      </c>
      <c r="I50" s="3" t="s">
        <v>25</v>
      </c>
      <c r="J50" s="13" t="s">
        <v>475</v>
      </c>
      <c r="K50" s="11" t="s">
        <v>37</v>
      </c>
      <c r="L50" s="3" t="s">
        <v>476</v>
      </c>
      <c r="M50" s="3" t="s">
        <v>477</v>
      </c>
      <c r="N50" s="3" t="s">
        <v>478</v>
      </c>
      <c r="O50" s="5">
        <v>44249</v>
      </c>
      <c r="P50" s="4">
        <v>44249.449305556001</v>
      </c>
      <c r="Q50" s="3" t="s">
        <v>479</v>
      </c>
      <c r="R50" s="2">
        <v>2021</v>
      </c>
      <c r="S50" s="2">
        <v>11676</v>
      </c>
    </row>
    <row r="51" spans="1:19">
      <c r="A51" s="2">
        <v>50</v>
      </c>
      <c r="B51" s="3" t="s">
        <v>480</v>
      </c>
      <c r="C51" s="3" t="s">
        <v>481</v>
      </c>
      <c r="D51" s="3" t="s">
        <v>482</v>
      </c>
      <c r="E51" s="3"/>
      <c r="F51" s="3" t="s">
        <v>483</v>
      </c>
      <c r="G51" s="3" t="s">
        <v>23</v>
      </c>
      <c r="H51" s="3" t="s">
        <v>24</v>
      </c>
      <c r="I51" s="3" t="s">
        <v>25</v>
      </c>
      <c r="J51" s="13" t="s">
        <v>484</v>
      </c>
      <c r="K51" s="11" t="s">
        <v>37</v>
      </c>
      <c r="L51" s="3" t="s">
        <v>354</v>
      </c>
      <c r="M51" s="3" t="s">
        <v>485</v>
      </c>
      <c r="N51" s="3" t="s">
        <v>486</v>
      </c>
      <c r="O51" s="5">
        <v>44249</v>
      </c>
      <c r="P51" s="4">
        <v>44249.450682870003</v>
      </c>
      <c r="Q51" s="3" t="s">
        <v>487</v>
      </c>
      <c r="R51" s="2">
        <v>2021</v>
      </c>
      <c r="S51" s="2">
        <v>11680</v>
      </c>
    </row>
    <row r="52" spans="1:19">
      <c r="A52" s="2">
        <v>51</v>
      </c>
      <c r="B52" s="3" t="s">
        <v>488</v>
      </c>
      <c r="C52" s="3" t="s">
        <v>489</v>
      </c>
      <c r="D52" s="3" t="s">
        <v>490</v>
      </c>
      <c r="E52" s="3" t="s">
        <v>491</v>
      </c>
      <c r="F52" s="3" t="s">
        <v>492</v>
      </c>
      <c r="G52" s="3" t="s">
        <v>23</v>
      </c>
      <c r="H52" s="3" t="s">
        <v>24</v>
      </c>
      <c r="I52" s="3" t="s">
        <v>25</v>
      </c>
      <c r="J52" s="9" t="s">
        <v>493</v>
      </c>
      <c r="K52" s="11" t="s">
        <v>37</v>
      </c>
      <c r="L52" s="3" t="s">
        <v>494</v>
      </c>
      <c r="M52" s="3" t="s">
        <v>495</v>
      </c>
      <c r="N52" s="3" t="s">
        <v>496</v>
      </c>
      <c r="O52" s="5">
        <v>44249</v>
      </c>
      <c r="P52" s="4">
        <v>44249.444085648</v>
      </c>
      <c r="Q52" s="3" t="s">
        <v>497</v>
      </c>
      <c r="R52" s="2">
        <v>2021</v>
      </c>
      <c r="S52" s="2">
        <v>11660</v>
      </c>
    </row>
    <row r="53" spans="1:19">
      <c r="A53" s="2">
        <v>52</v>
      </c>
      <c r="B53" s="3" t="s">
        <v>498</v>
      </c>
      <c r="C53" s="3" t="s">
        <v>499</v>
      </c>
      <c r="D53" s="3" t="s">
        <v>500</v>
      </c>
      <c r="E53" s="3"/>
      <c r="F53" s="3" t="s">
        <v>501</v>
      </c>
      <c r="G53" s="3" t="s">
        <v>23</v>
      </c>
      <c r="H53" s="3" t="s">
        <v>24</v>
      </c>
      <c r="I53" s="3" t="s">
        <v>25</v>
      </c>
      <c r="J53" s="9" t="s">
        <v>502</v>
      </c>
      <c r="K53" s="11" t="s">
        <v>66</v>
      </c>
      <c r="L53" s="3" t="s">
        <v>503</v>
      </c>
      <c r="M53" s="3" t="s">
        <v>504</v>
      </c>
      <c r="N53" s="3" t="s">
        <v>505</v>
      </c>
      <c r="O53" s="5">
        <v>44249</v>
      </c>
      <c r="P53" s="4">
        <v>44249.449293981001</v>
      </c>
      <c r="Q53" s="3" t="s">
        <v>506</v>
      </c>
      <c r="R53" s="2">
        <v>2021</v>
      </c>
      <c r="S53" s="2">
        <v>11675</v>
      </c>
    </row>
    <row r="54" spans="1:19" ht="24">
      <c r="A54" s="2">
        <v>53</v>
      </c>
      <c r="B54" s="11" t="s">
        <v>507</v>
      </c>
      <c r="C54" s="3" t="s">
        <v>508</v>
      </c>
      <c r="D54" s="3" t="s">
        <v>509</v>
      </c>
      <c r="E54" s="3"/>
      <c r="F54" s="3" t="s">
        <v>510</v>
      </c>
      <c r="G54" s="3" t="s">
        <v>23</v>
      </c>
      <c r="H54" s="3" t="s">
        <v>24</v>
      </c>
      <c r="I54" s="3" t="s">
        <v>25</v>
      </c>
      <c r="J54" s="13" t="s">
        <v>511</v>
      </c>
      <c r="K54" s="11" t="s">
        <v>76</v>
      </c>
      <c r="L54" s="3" t="s">
        <v>511</v>
      </c>
      <c r="M54" s="3" t="s">
        <v>512</v>
      </c>
      <c r="N54" s="3" t="s">
        <v>513</v>
      </c>
      <c r="O54" s="5">
        <v>44249</v>
      </c>
      <c r="P54" s="4">
        <v>44249.524965277997</v>
      </c>
      <c r="Q54" s="3" t="s">
        <v>514</v>
      </c>
      <c r="R54" s="2">
        <v>2021</v>
      </c>
      <c r="S54" s="2">
        <v>11798</v>
      </c>
    </row>
    <row r="55" spans="1:19">
      <c r="A55" s="2">
        <v>54</v>
      </c>
      <c r="B55" s="3" t="s">
        <v>515</v>
      </c>
      <c r="C55" s="3" t="s">
        <v>516</v>
      </c>
      <c r="D55" s="3" t="s">
        <v>517</v>
      </c>
      <c r="E55" s="3" t="s">
        <v>518</v>
      </c>
      <c r="F55" s="3" t="s">
        <v>519</v>
      </c>
      <c r="G55" s="3" t="s">
        <v>23</v>
      </c>
      <c r="H55" s="3" t="s">
        <v>24</v>
      </c>
      <c r="I55" s="3" t="s">
        <v>25</v>
      </c>
      <c r="J55" s="9" t="s">
        <v>520</v>
      </c>
      <c r="K55" s="11" t="s">
        <v>66</v>
      </c>
      <c r="L55" s="3" t="s">
        <v>521</v>
      </c>
      <c r="M55" s="3" t="s">
        <v>522</v>
      </c>
      <c r="N55" s="3" t="s">
        <v>523</v>
      </c>
      <c r="O55" s="5">
        <v>44249</v>
      </c>
      <c r="P55" s="4">
        <v>44249.449687499997</v>
      </c>
      <c r="Q55" s="3" t="s">
        <v>524</v>
      </c>
      <c r="R55" s="2">
        <v>2021</v>
      </c>
      <c r="S55" s="2">
        <v>11677</v>
      </c>
    </row>
    <row r="56" spans="1:19">
      <c r="A56" s="2">
        <v>55</v>
      </c>
      <c r="B56" s="3" t="s">
        <v>525</v>
      </c>
      <c r="C56" s="3" t="s">
        <v>526</v>
      </c>
      <c r="D56" s="3" t="s">
        <v>527</v>
      </c>
      <c r="E56" s="3" t="s">
        <v>528</v>
      </c>
      <c r="F56" s="3" t="s">
        <v>529</v>
      </c>
      <c r="G56" s="3" t="s">
        <v>23</v>
      </c>
      <c r="H56" s="3" t="s">
        <v>24</v>
      </c>
      <c r="I56" s="3" t="s">
        <v>25</v>
      </c>
      <c r="J56" s="13" t="s">
        <v>530</v>
      </c>
      <c r="K56" s="11" t="s">
        <v>37</v>
      </c>
      <c r="L56" s="3" t="s">
        <v>530</v>
      </c>
      <c r="M56" s="3" t="s">
        <v>531</v>
      </c>
      <c r="N56" s="3" t="s">
        <v>532</v>
      </c>
      <c r="O56" s="5">
        <v>44249</v>
      </c>
      <c r="P56" s="4">
        <v>44249.478344907002</v>
      </c>
      <c r="Q56" s="3" t="s">
        <v>533</v>
      </c>
      <c r="R56" s="2">
        <v>2021</v>
      </c>
      <c r="S56" s="2">
        <v>11721</v>
      </c>
    </row>
    <row r="57" spans="1:19">
      <c r="A57" s="2">
        <v>56</v>
      </c>
      <c r="B57" s="3" t="s">
        <v>534</v>
      </c>
      <c r="C57" s="3" t="s">
        <v>535</v>
      </c>
      <c r="D57" s="3" t="s">
        <v>536</v>
      </c>
      <c r="E57" s="3" t="s">
        <v>537</v>
      </c>
      <c r="F57" s="3" t="s">
        <v>538</v>
      </c>
      <c r="G57" s="3" t="s">
        <v>23</v>
      </c>
      <c r="H57" s="3" t="s">
        <v>24</v>
      </c>
      <c r="I57" s="3" t="s">
        <v>25</v>
      </c>
      <c r="J57" s="13" t="s">
        <v>539</v>
      </c>
      <c r="K57" s="11" t="s">
        <v>76</v>
      </c>
      <c r="L57" s="3" t="s">
        <v>540</v>
      </c>
      <c r="M57" s="3" t="s">
        <v>541</v>
      </c>
      <c r="N57" s="3" t="s">
        <v>542</v>
      </c>
      <c r="O57" s="5">
        <v>44249</v>
      </c>
      <c r="P57" s="4">
        <v>44249.471817129997</v>
      </c>
      <c r="Q57" s="3" t="s">
        <v>543</v>
      </c>
      <c r="R57" s="2">
        <v>2021</v>
      </c>
      <c r="S57" s="2">
        <v>11704</v>
      </c>
    </row>
    <row r="58" spans="1:19" ht="24">
      <c r="A58" s="2">
        <v>57</v>
      </c>
      <c r="B58" s="3" t="s">
        <v>544</v>
      </c>
      <c r="C58" s="3" t="s">
        <v>545</v>
      </c>
      <c r="D58" s="3" t="s">
        <v>546</v>
      </c>
      <c r="E58" s="3" t="s">
        <v>547</v>
      </c>
      <c r="F58" s="3" t="s">
        <v>548</v>
      </c>
      <c r="G58" s="3" t="s">
        <v>23</v>
      </c>
      <c r="H58" s="3" t="s">
        <v>24</v>
      </c>
      <c r="I58" s="3" t="s">
        <v>25</v>
      </c>
      <c r="J58" s="13" t="s">
        <v>549</v>
      </c>
      <c r="K58" s="11" t="s">
        <v>27</v>
      </c>
      <c r="L58" s="3" t="s">
        <v>550</v>
      </c>
      <c r="M58" s="3" t="s">
        <v>551</v>
      </c>
      <c r="N58" s="3" t="s">
        <v>552</v>
      </c>
      <c r="O58" s="5">
        <v>44249</v>
      </c>
      <c r="P58" s="4">
        <v>44249.477523148002</v>
      </c>
      <c r="Q58" s="3" t="s">
        <v>553</v>
      </c>
      <c r="R58" s="2">
        <v>2021</v>
      </c>
      <c r="S58" s="2">
        <v>11717</v>
      </c>
    </row>
    <row r="59" spans="1:19">
      <c r="A59" s="2">
        <v>58</v>
      </c>
      <c r="B59" s="3" t="s">
        <v>554</v>
      </c>
      <c r="C59" s="3" t="s">
        <v>555</v>
      </c>
      <c r="D59" s="3" t="s">
        <v>556</v>
      </c>
      <c r="E59" s="3"/>
      <c r="F59" s="3" t="s">
        <v>557</v>
      </c>
      <c r="G59" s="3" t="s">
        <v>23</v>
      </c>
      <c r="H59" s="3" t="s">
        <v>24</v>
      </c>
      <c r="I59" s="3" t="s">
        <v>25</v>
      </c>
      <c r="J59" s="13" t="s">
        <v>558</v>
      </c>
      <c r="K59" s="11" t="s">
        <v>27</v>
      </c>
      <c r="L59" s="3" t="s">
        <v>559</v>
      </c>
      <c r="M59" s="3" t="s">
        <v>560</v>
      </c>
      <c r="N59" s="3" t="s">
        <v>561</v>
      </c>
      <c r="O59" s="5">
        <v>44249</v>
      </c>
      <c r="P59" s="4">
        <v>44249.469409721998</v>
      </c>
      <c r="Q59" s="3" t="s">
        <v>562</v>
      </c>
      <c r="R59" s="2">
        <v>2021</v>
      </c>
      <c r="S59" s="2">
        <v>11698</v>
      </c>
    </row>
    <row r="60" spans="1:19" ht="24">
      <c r="A60" s="2">
        <v>59</v>
      </c>
      <c r="B60" s="3" t="s">
        <v>563</v>
      </c>
      <c r="C60" s="3" t="s">
        <v>564</v>
      </c>
      <c r="D60" s="3" t="s">
        <v>565</v>
      </c>
      <c r="E60" s="3" t="s">
        <v>566</v>
      </c>
      <c r="F60" s="3" t="s">
        <v>567</v>
      </c>
      <c r="G60" s="3" t="s">
        <v>23</v>
      </c>
      <c r="H60" s="3" t="s">
        <v>24</v>
      </c>
      <c r="I60" s="3" t="s">
        <v>25</v>
      </c>
      <c r="J60" s="13" t="s">
        <v>568</v>
      </c>
      <c r="K60" s="11" t="s">
        <v>76</v>
      </c>
      <c r="L60" s="3" t="s">
        <v>569</v>
      </c>
      <c r="M60" s="3" t="s">
        <v>570</v>
      </c>
      <c r="N60" s="3" t="s">
        <v>571</v>
      </c>
      <c r="O60" s="5">
        <v>44249</v>
      </c>
      <c r="P60" s="4">
        <v>44249.462372684997</v>
      </c>
      <c r="Q60" s="3" t="s">
        <v>572</v>
      </c>
      <c r="R60" s="2">
        <v>2021</v>
      </c>
      <c r="S60" s="2">
        <v>11687</v>
      </c>
    </row>
    <row r="61" spans="1:19">
      <c r="A61" s="2">
        <v>60</v>
      </c>
      <c r="B61" s="3" t="s">
        <v>573</v>
      </c>
      <c r="C61" s="3" t="s">
        <v>574</v>
      </c>
      <c r="D61" s="3" t="s">
        <v>575</v>
      </c>
      <c r="E61" s="3" t="s">
        <v>576</v>
      </c>
      <c r="F61" s="3" t="s">
        <v>577</v>
      </c>
      <c r="G61" s="3" t="s">
        <v>23</v>
      </c>
      <c r="H61" s="3" t="s">
        <v>24</v>
      </c>
      <c r="I61" s="3" t="s">
        <v>25</v>
      </c>
      <c r="J61" s="13" t="s">
        <v>578</v>
      </c>
      <c r="K61" s="11" t="s">
        <v>27</v>
      </c>
      <c r="L61" s="3" t="s">
        <v>579</v>
      </c>
      <c r="M61" s="3" t="s">
        <v>580</v>
      </c>
      <c r="N61" s="3" t="s">
        <v>581</v>
      </c>
      <c r="O61" s="5">
        <v>44249</v>
      </c>
      <c r="P61" s="4">
        <v>44249.462939814999</v>
      </c>
      <c r="Q61" s="3" t="s">
        <v>582</v>
      </c>
      <c r="R61" s="2">
        <v>2021</v>
      </c>
      <c r="S61" s="2">
        <v>11688</v>
      </c>
    </row>
    <row r="62" spans="1:19">
      <c r="A62" s="2">
        <v>61</v>
      </c>
      <c r="B62" s="3" t="s">
        <v>583</v>
      </c>
      <c r="C62" s="3" t="s">
        <v>584</v>
      </c>
      <c r="D62" s="3" t="s">
        <v>585</v>
      </c>
      <c r="E62" s="3" t="s">
        <v>585</v>
      </c>
      <c r="F62" s="3" t="s">
        <v>586</v>
      </c>
      <c r="G62" s="3" t="s">
        <v>23</v>
      </c>
      <c r="H62" s="3" t="s">
        <v>24</v>
      </c>
      <c r="I62" s="3" t="s">
        <v>25</v>
      </c>
      <c r="J62" s="9" t="s">
        <v>587</v>
      </c>
      <c r="K62" s="11" t="s">
        <v>66</v>
      </c>
      <c r="L62" s="3" t="s">
        <v>588</v>
      </c>
      <c r="M62" s="3" t="s">
        <v>589</v>
      </c>
      <c r="N62" s="3" t="s">
        <v>590</v>
      </c>
      <c r="O62" s="5">
        <v>44249</v>
      </c>
      <c r="P62" s="4">
        <v>44249.463645832999</v>
      </c>
      <c r="Q62" s="3" t="s">
        <v>591</v>
      </c>
      <c r="R62" s="2">
        <v>2021</v>
      </c>
      <c r="S62" s="2">
        <v>11690</v>
      </c>
    </row>
    <row r="63" spans="1:19" ht="24">
      <c r="A63" s="2">
        <v>62</v>
      </c>
      <c r="B63" s="3" t="s">
        <v>592</v>
      </c>
      <c r="C63" s="3" t="s">
        <v>593</v>
      </c>
      <c r="D63" s="3" t="s">
        <v>594</v>
      </c>
      <c r="E63" s="3" t="s">
        <v>595</v>
      </c>
      <c r="F63" s="3" t="s">
        <v>596</v>
      </c>
      <c r="G63" s="3" t="s">
        <v>23</v>
      </c>
      <c r="H63" s="3" t="s">
        <v>24</v>
      </c>
      <c r="I63" s="3" t="s">
        <v>25</v>
      </c>
      <c r="J63" s="13" t="s">
        <v>597</v>
      </c>
      <c r="K63" s="11" t="s">
        <v>598</v>
      </c>
      <c r="L63" s="3" t="s">
        <v>599</v>
      </c>
      <c r="M63" s="3" t="s">
        <v>600</v>
      </c>
      <c r="N63" s="3" t="s">
        <v>601</v>
      </c>
      <c r="O63" s="5">
        <v>44249</v>
      </c>
      <c r="P63" s="4">
        <v>44249.464375000003</v>
      </c>
      <c r="Q63" s="3" t="s">
        <v>602</v>
      </c>
      <c r="R63" s="2">
        <v>2021</v>
      </c>
      <c r="S63" s="2">
        <v>11691</v>
      </c>
    </row>
    <row r="64" spans="1:19" ht="24">
      <c r="A64" s="2">
        <v>63</v>
      </c>
      <c r="B64" s="3" t="s">
        <v>603</v>
      </c>
      <c r="C64" s="3" t="s">
        <v>604</v>
      </c>
      <c r="D64" s="3" t="s">
        <v>605</v>
      </c>
      <c r="E64" s="3"/>
      <c r="F64" s="3" t="s">
        <v>606</v>
      </c>
      <c r="G64" s="3" t="s">
        <v>23</v>
      </c>
      <c r="H64" s="3" t="s">
        <v>24</v>
      </c>
      <c r="I64" s="3" t="s">
        <v>25</v>
      </c>
      <c r="J64" s="9" t="s">
        <v>607</v>
      </c>
      <c r="K64" s="11" t="s">
        <v>66</v>
      </c>
      <c r="L64" s="3" t="s">
        <v>608</v>
      </c>
      <c r="M64" s="3" t="s">
        <v>609</v>
      </c>
      <c r="N64" s="3" t="s">
        <v>610</v>
      </c>
      <c r="O64" s="5">
        <v>44249</v>
      </c>
      <c r="P64" s="4">
        <v>44249.466828703997</v>
      </c>
      <c r="Q64" s="3" t="s">
        <v>611</v>
      </c>
      <c r="R64" s="2">
        <v>2021</v>
      </c>
      <c r="S64" s="2">
        <v>11693</v>
      </c>
    </row>
    <row r="65" spans="1:19" ht="24">
      <c r="A65" s="2">
        <v>64</v>
      </c>
      <c r="B65" s="3" t="s">
        <v>612</v>
      </c>
      <c r="C65" s="3" t="s">
        <v>613</v>
      </c>
      <c r="D65" s="3" t="s">
        <v>614</v>
      </c>
      <c r="E65" s="3"/>
      <c r="F65" s="3" t="s">
        <v>615</v>
      </c>
      <c r="G65" s="3" t="s">
        <v>23</v>
      </c>
      <c r="H65" s="3" t="s">
        <v>24</v>
      </c>
      <c r="I65" s="3" t="s">
        <v>25</v>
      </c>
      <c r="J65" s="9" t="s">
        <v>616</v>
      </c>
      <c r="K65" s="11" t="s">
        <v>617</v>
      </c>
      <c r="L65" s="3" t="s">
        <v>618</v>
      </c>
      <c r="M65" s="3" t="s">
        <v>619</v>
      </c>
      <c r="N65" s="3" t="s">
        <v>620</v>
      </c>
      <c r="O65" s="5">
        <v>44249</v>
      </c>
      <c r="P65" s="4">
        <v>44249.467499999999</v>
      </c>
      <c r="Q65" s="3" t="s">
        <v>621</v>
      </c>
      <c r="R65" s="2">
        <v>2021</v>
      </c>
      <c r="S65" s="2">
        <v>11694</v>
      </c>
    </row>
    <row r="66" spans="1:19" ht="24">
      <c r="A66" s="2">
        <v>65</v>
      </c>
      <c r="B66" s="3" t="s">
        <v>622</v>
      </c>
      <c r="C66" s="3" t="s">
        <v>623</v>
      </c>
      <c r="D66" s="3" t="s">
        <v>624</v>
      </c>
      <c r="E66" s="3"/>
      <c r="F66" s="3" t="s">
        <v>625</v>
      </c>
      <c r="G66" s="3" t="s">
        <v>23</v>
      </c>
      <c r="H66" s="3" t="s">
        <v>24</v>
      </c>
      <c r="I66" s="3" t="s">
        <v>25</v>
      </c>
      <c r="J66" s="13" t="s">
        <v>626</v>
      </c>
      <c r="K66" s="11" t="s">
        <v>37</v>
      </c>
      <c r="L66" s="3" t="s">
        <v>627</v>
      </c>
      <c r="M66" s="3" t="s">
        <v>628</v>
      </c>
      <c r="N66" s="3" t="s">
        <v>629</v>
      </c>
      <c r="O66" s="5">
        <v>44249</v>
      </c>
      <c r="P66" s="4">
        <v>44249.468090278002</v>
      </c>
      <c r="Q66" s="3" t="s">
        <v>630</v>
      </c>
      <c r="R66" s="2">
        <v>2021</v>
      </c>
      <c r="S66" s="2">
        <v>11696</v>
      </c>
    </row>
    <row r="67" spans="1:19">
      <c r="A67" s="2">
        <v>66</v>
      </c>
      <c r="B67" s="3" t="s">
        <v>631</v>
      </c>
      <c r="C67" s="3" t="s">
        <v>632</v>
      </c>
      <c r="D67" s="3" t="s">
        <v>633</v>
      </c>
      <c r="E67" s="3" t="s">
        <v>633</v>
      </c>
      <c r="F67" s="3" t="s">
        <v>634</v>
      </c>
      <c r="G67" s="3" t="s">
        <v>23</v>
      </c>
      <c r="H67" s="3" t="s">
        <v>24</v>
      </c>
      <c r="I67" s="3" t="s">
        <v>25</v>
      </c>
      <c r="J67" s="13" t="s">
        <v>635</v>
      </c>
      <c r="K67" s="11" t="s">
        <v>27</v>
      </c>
      <c r="L67" s="3" t="s">
        <v>636</v>
      </c>
      <c r="M67" s="3" t="s">
        <v>637</v>
      </c>
      <c r="N67" s="3" t="s">
        <v>638</v>
      </c>
      <c r="O67" s="5">
        <v>44249</v>
      </c>
      <c r="P67" s="4">
        <v>44249.468680555998</v>
      </c>
      <c r="Q67" s="3" t="s">
        <v>639</v>
      </c>
      <c r="R67" s="2">
        <v>2021</v>
      </c>
      <c r="S67" s="2">
        <v>11697</v>
      </c>
    </row>
    <row r="68" spans="1:19">
      <c r="A68" s="2">
        <v>67</v>
      </c>
      <c r="B68" s="3" t="s">
        <v>640</v>
      </c>
      <c r="C68" s="3" t="s">
        <v>641</v>
      </c>
      <c r="D68" s="3" t="s">
        <v>642</v>
      </c>
      <c r="E68" s="3"/>
      <c r="F68" s="3" t="s">
        <v>643</v>
      </c>
      <c r="G68" s="3" t="s">
        <v>23</v>
      </c>
      <c r="H68" s="3" t="s">
        <v>24</v>
      </c>
      <c r="I68" s="3" t="s">
        <v>25</v>
      </c>
      <c r="J68" s="9" t="s">
        <v>644</v>
      </c>
      <c r="K68" s="11" t="s">
        <v>645</v>
      </c>
      <c r="L68" s="3" t="s">
        <v>646</v>
      </c>
      <c r="M68" s="3" t="s">
        <v>647</v>
      </c>
      <c r="N68" s="3" t="s">
        <v>648</v>
      </c>
      <c r="O68" s="5">
        <v>44249</v>
      </c>
      <c r="P68" s="4">
        <v>44249.470127314999</v>
      </c>
      <c r="Q68" s="3" t="s">
        <v>649</v>
      </c>
      <c r="R68" s="2">
        <v>2021</v>
      </c>
      <c r="S68" s="2">
        <v>11701</v>
      </c>
    </row>
    <row r="69" spans="1:19">
      <c r="A69" s="2">
        <v>68</v>
      </c>
      <c r="B69" s="3" t="s">
        <v>650</v>
      </c>
      <c r="C69" s="3" t="s">
        <v>651</v>
      </c>
      <c r="D69" s="3" t="s">
        <v>652</v>
      </c>
      <c r="E69" s="3"/>
      <c r="F69" s="3" t="s">
        <v>653</v>
      </c>
      <c r="G69" s="3" t="s">
        <v>23</v>
      </c>
      <c r="H69" s="3" t="s">
        <v>24</v>
      </c>
      <c r="I69" s="3" t="s">
        <v>25</v>
      </c>
      <c r="J69" s="9" t="s">
        <v>654</v>
      </c>
      <c r="K69" s="11" t="s">
        <v>66</v>
      </c>
      <c r="L69" s="3" t="s">
        <v>655</v>
      </c>
      <c r="M69" s="3" t="s">
        <v>656</v>
      </c>
      <c r="N69" s="3" t="s">
        <v>657</v>
      </c>
      <c r="O69" s="5">
        <v>44249</v>
      </c>
      <c r="P69" s="4">
        <v>44249.484166667004</v>
      </c>
      <c r="Q69" s="3" t="s">
        <v>658</v>
      </c>
      <c r="R69" s="2">
        <v>2021</v>
      </c>
      <c r="S69" s="2">
        <v>11733</v>
      </c>
    </row>
    <row r="70" spans="1:19" ht="24">
      <c r="A70" s="2">
        <v>69</v>
      </c>
      <c r="B70" s="3" t="s">
        <v>659</v>
      </c>
      <c r="C70" s="3" t="s">
        <v>660</v>
      </c>
      <c r="D70" s="3" t="s">
        <v>661</v>
      </c>
      <c r="E70" s="3" t="s">
        <v>661</v>
      </c>
      <c r="F70" s="3" t="s">
        <v>662</v>
      </c>
      <c r="G70" s="3" t="s">
        <v>23</v>
      </c>
      <c r="H70" s="3" t="s">
        <v>24</v>
      </c>
      <c r="I70" s="3" t="s">
        <v>25</v>
      </c>
      <c r="J70" s="9" t="s">
        <v>663</v>
      </c>
      <c r="K70" s="11" t="s">
        <v>47</v>
      </c>
      <c r="L70" s="3" t="s">
        <v>664</v>
      </c>
      <c r="M70" s="3" t="s">
        <v>665</v>
      </c>
      <c r="N70" s="3" t="s">
        <v>666</v>
      </c>
      <c r="O70" s="5">
        <v>44249</v>
      </c>
      <c r="P70" s="4">
        <v>44249.482569444001</v>
      </c>
      <c r="Q70" s="3" t="s">
        <v>667</v>
      </c>
      <c r="R70" s="2">
        <v>2021</v>
      </c>
      <c r="S70" s="2">
        <v>11732</v>
      </c>
    </row>
    <row r="71" spans="1:19" ht="24">
      <c r="A71" s="2">
        <v>70</v>
      </c>
      <c r="B71" s="3" t="s">
        <v>668</v>
      </c>
      <c r="C71" s="3" t="s">
        <v>669</v>
      </c>
      <c r="D71" s="3" t="s">
        <v>670</v>
      </c>
      <c r="E71" s="3" t="s">
        <v>671</v>
      </c>
      <c r="F71" s="3" t="s">
        <v>672</v>
      </c>
      <c r="G71" s="3" t="s">
        <v>23</v>
      </c>
      <c r="H71" s="3" t="s">
        <v>24</v>
      </c>
      <c r="I71" s="3" t="s">
        <v>25</v>
      </c>
      <c r="J71" s="13" t="s">
        <v>673</v>
      </c>
      <c r="K71" s="11" t="s">
        <v>27</v>
      </c>
      <c r="L71" s="3" t="s">
        <v>674</v>
      </c>
      <c r="M71" s="3" t="s">
        <v>675</v>
      </c>
      <c r="N71" s="3" t="s">
        <v>676</v>
      </c>
      <c r="O71" s="5">
        <v>44249</v>
      </c>
      <c r="P71" s="4">
        <v>44249.486516204001</v>
      </c>
      <c r="Q71" s="3" t="s">
        <v>677</v>
      </c>
      <c r="R71" s="2">
        <v>2021</v>
      </c>
      <c r="S71" s="2">
        <v>11742</v>
      </c>
    </row>
    <row r="72" spans="1:19">
      <c r="A72" s="2">
        <v>71</v>
      </c>
      <c r="B72" s="3" t="s">
        <v>678</v>
      </c>
      <c r="C72" s="3" t="s">
        <v>679</v>
      </c>
      <c r="D72" s="3" t="s">
        <v>680</v>
      </c>
      <c r="E72" s="3"/>
      <c r="F72" s="3" t="s">
        <v>681</v>
      </c>
      <c r="G72" s="3" t="s">
        <v>23</v>
      </c>
      <c r="H72" s="3" t="s">
        <v>24</v>
      </c>
      <c r="I72" s="3" t="s">
        <v>25</v>
      </c>
      <c r="J72" s="13" t="s">
        <v>682</v>
      </c>
      <c r="K72" s="11" t="s">
        <v>37</v>
      </c>
      <c r="L72" s="3" t="s">
        <v>682</v>
      </c>
      <c r="M72" s="3" t="s">
        <v>683</v>
      </c>
      <c r="N72" s="3" t="s">
        <v>684</v>
      </c>
      <c r="O72" s="5">
        <v>44249</v>
      </c>
      <c r="P72" s="4">
        <v>44249.487800925999</v>
      </c>
      <c r="Q72" s="3" t="s">
        <v>685</v>
      </c>
      <c r="R72" s="2">
        <v>2021</v>
      </c>
      <c r="S72" s="2">
        <v>11748</v>
      </c>
    </row>
    <row r="73" spans="1:19" ht="36">
      <c r="A73" s="2">
        <v>72</v>
      </c>
      <c r="B73" s="3" t="s">
        <v>686</v>
      </c>
      <c r="C73" s="3" t="s">
        <v>687</v>
      </c>
      <c r="D73" s="3" t="s">
        <v>688</v>
      </c>
      <c r="E73" s="3"/>
      <c r="F73" s="3" t="s">
        <v>689</v>
      </c>
      <c r="G73" s="3" t="s">
        <v>23</v>
      </c>
      <c r="H73" s="3" t="s">
        <v>24</v>
      </c>
      <c r="I73" s="3" t="s">
        <v>25</v>
      </c>
      <c r="J73" s="9" t="s">
        <v>690</v>
      </c>
      <c r="K73" s="11" t="s">
        <v>691</v>
      </c>
      <c r="L73" s="3" t="s">
        <v>692</v>
      </c>
      <c r="M73" s="3" t="s">
        <v>693</v>
      </c>
      <c r="N73" s="3" t="s">
        <v>694</v>
      </c>
      <c r="O73" s="5">
        <v>44249</v>
      </c>
      <c r="P73" s="4">
        <v>44249.486527777997</v>
      </c>
      <c r="Q73" s="3" t="s">
        <v>695</v>
      </c>
      <c r="R73" s="2">
        <v>2021</v>
      </c>
      <c r="S73" s="2">
        <v>11743</v>
      </c>
    </row>
    <row r="74" spans="1:19">
      <c r="A74" s="2">
        <v>73</v>
      </c>
      <c r="B74" s="3" t="s">
        <v>696</v>
      </c>
      <c r="C74" s="3" t="s">
        <v>697</v>
      </c>
      <c r="D74" s="3" t="s">
        <v>698</v>
      </c>
      <c r="E74" s="3"/>
      <c r="F74" s="3" t="s">
        <v>699</v>
      </c>
      <c r="G74" s="3" t="s">
        <v>23</v>
      </c>
      <c r="H74" s="3" t="s">
        <v>24</v>
      </c>
      <c r="I74" s="3" t="s">
        <v>25</v>
      </c>
      <c r="J74" s="13" t="s">
        <v>700</v>
      </c>
      <c r="K74" s="11" t="s">
        <v>27</v>
      </c>
      <c r="L74" s="3" t="s">
        <v>701</v>
      </c>
      <c r="M74" s="3" t="s">
        <v>702</v>
      </c>
      <c r="N74" s="3" t="s">
        <v>703</v>
      </c>
      <c r="O74" s="5">
        <v>44249</v>
      </c>
      <c r="P74" s="4">
        <v>44249.487662036998</v>
      </c>
      <c r="Q74" s="3" t="s">
        <v>704</v>
      </c>
      <c r="R74" s="2">
        <v>2021</v>
      </c>
      <c r="S74" s="2">
        <v>11747</v>
      </c>
    </row>
    <row r="75" spans="1:19">
      <c r="A75" s="2">
        <v>74</v>
      </c>
      <c r="B75" s="3" t="s">
        <v>705</v>
      </c>
      <c r="C75" s="3" t="s">
        <v>706</v>
      </c>
      <c r="D75" s="3" t="s">
        <v>707</v>
      </c>
      <c r="E75" s="3"/>
      <c r="F75" s="3" t="s">
        <v>708</v>
      </c>
      <c r="G75" s="3" t="s">
        <v>23</v>
      </c>
      <c r="H75" s="3" t="s">
        <v>24</v>
      </c>
      <c r="I75" s="3" t="s">
        <v>25</v>
      </c>
      <c r="J75" s="9" t="s">
        <v>709</v>
      </c>
      <c r="K75" s="11" t="s">
        <v>37</v>
      </c>
      <c r="L75" s="3" t="s">
        <v>710</v>
      </c>
      <c r="M75" s="3" t="s">
        <v>711</v>
      </c>
      <c r="N75" s="3" t="s">
        <v>712</v>
      </c>
      <c r="O75" s="5">
        <v>44249</v>
      </c>
      <c r="P75" s="4">
        <v>44249.485092593</v>
      </c>
      <c r="Q75" s="3" t="s">
        <v>713</v>
      </c>
      <c r="R75" s="2">
        <v>2021</v>
      </c>
      <c r="S75" s="2">
        <v>11738</v>
      </c>
    </row>
    <row r="76" spans="1:19" ht="24">
      <c r="A76" s="2">
        <v>75</v>
      </c>
      <c r="B76" s="3" t="s">
        <v>714</v>
      </c>
      <c r="C76" s="3" t="s">
        <v>715</v>
      </c>
      <c r="D76" s="3" t="s">
        <v>716</v>
      </c>
      <c r="E76" s="3"/>
      <c r="F76" s="3" t="s">
        <v>717</v>
      </c>
      <c r="G76" s="3" t="s">
        <v>23</v>
      </c>
      <c r="H76" s="3" t="s">
        <v>24</v>
      </c>
      <c r="I76" s="3" t="s">
        <v>25</v>
      </c>
      <c r="J76" s="13" t="s">
        <v>718</v>
      </c>
      <c r="K76" s="11" t="s">
        <v>37</v>
      </c>
      <c r="L76" s="3" t="s">
        <v>719</v>
      </c>
      <c r="M76" s="3" t="s">
        <v>720</v>
      </c>
      <c r="N76" s="3" t="s">
        <v>721</v>
      </c>
      <c r="O76" s="5">
        <v>44249</v>
      </c>
      <c r="P76" s="4">
        <v>44249.489409722002</v>
      </c>
      <c r="Q76" s="3" t="s">
        <v>722</v>
      </c>
      <c r="R76" s="2">
        <v>2021</v>
      </c>
      <c r="S76" s="2">
        <v>11754</v>
      </c>
    </row>
    <row r="77" spans="1:19">
      <c r="A77" s="2">
        <v>76</v>
      </c>
      <c r="B77" s="3" t="s">
        <v>723</v>
      </c>
      <c r="C77" s="3" t="s">
        <v>724</v>
      </c>
      <c r="D77" s="3" t="s">
        <v>725</v>
      </c>
      <c r="E77" s="3"/>
      <c r="F77" s="3" t="s">
        <v>726</v>
      </c>
      <c r="G77" s="3" t="s">
        <v>23</v>
      </c>
      <c r="H77" s="3" t="s">
        <v>24</v>
      </c>
      <c r="I77" s="3" t="s">
        <v>25</v>
      </c>
      <c r="J77" s="13" t="s">
        <v>727</v>
      </c>
      <c r="K77" s="11" t="s">
        <v>27</v>
      </c>
      <c r="L77" s="3" t="s">
        <v>728</v>
      </c>
      <c r="M77" s="3" t="s">
        <v>729</v>
      </c>
      <c r="N77" s="3" t="s">
        <v>730</v>
      </c>
      <c r="O77" s="5">
        <v>44249</v>
      </c>
      <c r="P77" s="4">
        <v>44249.529074074002</v>
      </c>
      <c r="Q77" s="3" t="s">
        <v>731</v>
      </c>
      <c r="R77" s="2">
        <v>2021</v>
      </c>
      <c r="S77" s="2">
        <v>11806</v>
      </c>
    </row>
    <row r="78" spans="1:19">
      <c r="A78" s="2">
        <v>77</v>
      </c>
      <c r="B78" s="3" t="s">
        <v>732</v>
      </c>
      <c r="C78" s="3" t="s">
        <v>733</v>
      </c>
      <c r="D78" s="3" t="s">
        <v>734</v>
      </c>
      <c r="E78" s="3"/>
      <c r="F78" s="3" t="s">
        <v>735</v>
      </c>
      <c r="G78" s="3" t="s">
        <v>23</v>
      </c>
      <c r="H78" s="3" t="s">
        <v>24</v>
      </c>
      <c r="I78" s="3" t="s">
        <v>25</v>
      </c>
      <c r="J78" s="9" t="s">
        <v>736</v>
      </c>
      <c r="K78" s="11" t="s">
        <v>66</v>
      </c>
      <c r="L78" s="3" t="s">
        <v>737</v>
      </c>
      <c r="M78" s="3" t="s">
        <v>738</v>
      </c>
      <c r="N78" s="3" t="s">
        <v>739</v>
      </c>
      <c r="O78" s="5">
        <v>44249</v>
      </c>
      <c r="P78" s="4">
        <v>44249.492476852</v>
      </c>
      <c r="Q78" s="3" t="s">
        <v>740</v>
      </c>
      <c r="R78" s="2">
        <v>2021</v>
      </c>
      <c r="S78" s="2">
        <v>11757</v>
      </c>
    </row>
    <row r="79" spans="1:19" ht="24">
      <c r="A79" s="2">
        <v>78</v>
      </c>
      <c r="B79" s="3" t="s">
        <v>741</v>
      </c>
      <c r="C79" s="3" t="s">
        <v>742</v>
      </c>
      <c r="D79" s="3" t="s">
        <v>743</v>
      </c>
      <c r="E79" s="3"/>
      <c r="F79" s="3" t="s">
        <v>744</v>
      </c>
      <c r="G79" s="3" t="s">
        <v>23</v>
      </c>
      <c r="H79" s="3" t="s">
        <v>24</v>
      </c>
      <c r="I79" s="3" t="s">
        <v>25</v>
      </c>
      <c r="J79" s="13" t="s">
        <v>745</v>
      </c>
      <c r="K79" s="11" t="s">
        <v>27</v>
      </c>
      <c r="L79" s="3" t="s">
        <v>746</v>
      </c>
      <c r="M79" s="3" t="s">
        <v>747</v>
      </c>
      <c r="N79" s="3" t="s">
        <v>748</v>
      </c>
      <c r="O79" s="5">
        <v>44249</v>
      </c>
      <c r="P79" s="4">
        <v>44249.487048611001</v>
      </c>
      <c r="Q79" s="3" t="s">
        <v>749</v>
      </c>
      <c r="R79" s="2">
        <v>2021</v>
      </c>
      <c r="S79" s="2">
        <v>11745</v>
      </c>
    </row>
    <row r="80" spans="1:19">
      <c r="A80" s="2">
        <v>79</v>
      </c>
      <c r="B80" s="3" t="s">
        <v>750</v>
      </c>
      <c r="C80" s="3" t="s">
        <v>751</v>
      </c>
      <c r="D80" s="3" t="s">
        <v>752</v>
      </c>
      <c r="E80" s="3" t="s">
        <v>752</v>
      </c>
      <c r="F80" s="3" t="s">
        <v>753</v>
      </c>
      <c r="G80" s="3" t="s">
        <v>23</v>
      </c>
      <c r="H80" s="3" t="s">
        <v>24</v>
      </c>
      <c r="I80" s="3" t="s">
        <v>25</v>
      </c>
      <c r="J80" s="13" t="s">
        <v>754</v>
      </c>
      <c r="K80" s="11" t="s">
        <v>27</v>
      </c>
      <c r="L80" s="3" t="s">
        <v>755</v>
      </c>
      <c r="M80" s="3" t="s">
        <v>756</v>
      </c>
      <c r="N80" s="3" t="s">
        <v>757</v>
      </c>
      <c r="O80" s="5">
        <v>44249</v>
      </c>
      <c r="P80" s="4">
        <v>44249.486215277997</v>
      </c>
      <c r="Q80" s="3" t="s">
        <v>758</v>
      </c>
      <c r="R80" s="2">
        <v>2021</v>
      </c>
      <c r="S80" s="2">
        <v>11740</v>
      </c>
    </row>
    <row r="81" spans="1:19">
      <c r="A81" s="2">
        <v>80</v>
      </c>
      <c r="B81" s="3" t="s">
        <v>759</v>
      </c>
      <c r="C81" s="3" t="s">
        <v>760</v>
      </c>
      <c r="D81" s="3" t="s">
        <v>761</v>
      </c>
      <c r="E81" s="3" t="s">
        <v>762</v>
      </c>
      <c r="F81" s="3" t="s">
        <v>763</v>
      </c>
      <c r="G81" s="3" t="s">
        <v>23</v>
      </c>
      <c r="H81" s="3" t="s">
        <v>24</v>
      </c>
      <c r="I81" s="3" t="s">
        <v>25</v>
      </c>
      <c r="J81" s="9" t="s">
        <v>764</v>
      </c>
      <c r="K81" s="11" t="s">
        <v>37</v>
      </c>
      <c r="L81" s="3" t="s">
        <v>765</v>
      </c>
      <c r="M81" s="3" t="s">
        <v>766</v>
      </c>
      <c r="N81" s="3" t="s">
        <v>767</v>
      </c>
      <c r="O81" s="5">
        <v>44249</v>
      </c>
      <c r="P81" s="4">
        <v>44249.488946758996</v>
      </c>
      <c r="Q81" s="3" t="s">
        <v>768</v>
      </c>
      <c r="R81" s="2">
        <v>2021</v>
      </c>
      <c r="S81" s="2">
        <v>11752</v>
      </c>
    </row>
    <row r="82" spans="1:19" ht="24">
      <c r="A82" s="2">
        <v>81</v>
      </c>
      <c r="B82" s="3" t="s">
        <v>769</v>
      </c>
      <c r="C82" s="3" t="s">
        <v>770</v>
      </c>
      <c r="D82" s="3" t="s">
        <v>771</v>
      </c>
      <c r="E82" s="3" t="s">
        <v>772</v>
      </c>
      <c r="F82" s="3" t="s">
        <v>773</v>
      </c>
      <c r="G82" s="3" t="s">
        <v>23</v>
      </c>
      <c r="H82" s="3" t="s">
        <v>24</v>
      </c>
      <c r="I82" s="3" t="s">
        <v>25</v>
      </c>
      <c r="J82" s="13" t="s">
        <v>774</v>
      </c>
      <c r="K82" s="11" t="s">
        <v>76</v>
      </c>
      <c r="L82" s="3" t="s">
        <v>775</v>
      </c>
      <c r="M82" s="3" t="s">
        <v>776</v>
      </c>
      <c r="N82" s="3" t="s">
        <v>777</v>
      </c>
      <c r="O82" s="5">
        <v>44249</v>
      </c>
      <c r="P82" s="4">
        <v>44249.494085648003</v>
      </c>
      <c r="Q82" s="3" t="s">
        <v>778</v>
      </c>
      <c r="R82" s="2">
        <v>2021</v>
      </c>
      <c r="S82" s="2">
        <v>11760</v>
      </c>
    </row>
    <row r="83" spans="1:19">
      <c r="A83" s="2">
        <v>82</v>
      </c>
      <c r="B83" s="3" t="s">
        <v>779</v>
      </c>
      <c r="C83" s="3" t="s">
        <v>780</v>
      </c>
      <c r="D83" s="3" t="s">
        <v>781</v>
      </c>
      <c r="E83" s="3"/>
      <c r="F83" s="3" t="s">
        <v>782</v>
      </c>
      <c r="G83" s="3" t="s">
        <v>23</v>
      </c>
      <c r="H83" s="3" t="s">
        <v>24</v>
      </c>
      <c r="I83" s="3" t="s">
        <v>25</v>
      </c>
      <c r="J83" s="9" t="s">
        <v>783</v>
      </c>
      <c r="K83" s="11" t="s">
        <v>66</v>
      </c>
      <c r="L83" s="3" t="s">
        <v>784</v>
      </c>
      <c r="M83" s="3" t="s">
        <v>785</v>
      </c>
      <c r="N83" s="3" t="s">
        <v>786</v>
      </c>
      <c r="O83" s="5">
        <v>44249</v>
      </c>
      <c r="P83" s="4">
        <v>44249.49025463</v>
      </c>
      <c r="Q83" s="3" t="s">
        <v>787</v>
      </c>
      <c r="R83" s="2">
        <v>2021</v>
      </c>
      <c r="S83" s="2">
        <v>11755</v>
      </c>
    </row>
    <row r="84" spans="1:19" ht="24">
      <c r="A84" s="2">
        <v>83</v>
      </c>
      <c r="B84" s="3" t="s">
        <v>788</v>
      </c>
      <c r="C84" s="3" t="s">
        <v>789</v>
      </c>
      <c r="D84" s="3" t="s">
        <v>790</v>
      </c>
      <c r="E84" s="3" t="s">
        <v>790</v>
      </c>
      <c r="F84" s="3" t="s">
        <v>791</v>
      </c>
      <c r="G84" s="3" t="s">
        <v>23</v>
      </c>
      <c r="H84" s="3" t="s">
        <v>24</v>
      </c>
      <c r="I84" s="3" t="s">
        <v>25</v>
      </c>
      <c r="J84" s="9" t="s">
        <v>792</v>
      </c>
      <c r="K84" s="11" t="s">
        <v>793</v>
      </c>
      <c r="L84" s="3" t="s">
        <v>794</v>
      </c>
      <c r="M84" s="3" t="s">
        <v>795</v>
      </c>
      <c r="N84" s="3" t="s">
        <v>796</v>
      </c>
      <c r="O84" s="5">
        <v>44249</v>
      </c>
      <c r="P84" s="4">
        <v>44249.527766204003</v>
      </c>
      <c r="Q84" s="3" t="s">
        <v>797</v>
      </c>
      <c r="R84" s="2">
        <v>2021</v>
      </c>
      <c r="S84" s="2">
        <v>11804</v>
      </c>
    </row>
    <row r="85" spans="1:19" ht="36">
      <c r="A85" s="2">
        <v>84</v>
      </c>
      <c r="B85" s="3" t="s">
        <v>798</v>
      </c>
      <c r="C85" s="3" t="s">
        <v>799</v>
      </c>
      <c r="D85" s="3" t="s">
        <v>800</v>
      </c>
      <c r="E85" s="3"/>
      <c r="F85" s="3" t="s">
        <v>801</v>
      </c>
      <c r="G85" s="3" t="s">
        <v>23</v>
      </c>
      <c r="H85" s="3" t="s">
        <v>24</v>
      </c>
      <c r="I85" s="3" t="s">
        <v>25</v>
      </c>
      <c r="J85" s="13" t="s">
        <v>802</v>
      </c>
      <c r="K85" s="11" t="s">
        <v>76</v>
      </c>
      <c r="L85" s="3" t="s">
        <v>803</v>
      </c>
      <c r="M85" s="3" t="s">
        <v>804</v>
      </c>
      <c r="N85" s="3" t="s">
        <v>805</v>
      </c>
      <c r="O85" s="5">
        <v>44249</v>
      </c>
      <c r="P85" s="4">
        <v>44249.490833333002</v>
      </c>
      <c r="Q85" s="3" t="s">
        <v>806</v>
      </c>
      <c r="R85" s="2">
        <v>2021</v>
      </c>
      <c r="S85" s="2">
        <v>11756</v>
      </c>
    </row>
    <row r="86" spans="1:19" ht="24">
      <c r="A86" s="2">
        <v>85</v>
      </c>
      <c r="B86" s="3" t="s">
        <v>807</v>
      </c>
      <c r="C86" s="3" t="s">
        <v>808</v>
      </c>
      <c r="D86" s="3" t="s">
        <v>809</v>
      </c>
      <c r="E86" s="3"/>
      <c r="F86" s="3" t="s">
        <v>810</v>
      </c>
      <c r="G86" s="3" t="s">
        <v>23</v>
      </c>
      <c r="H86" s="3" t="s">
        <v>24</v>
      </c>
      <c r="I86" s="3" t="s">
        <v>25</v>
      </c>
      <c r="J86" s="13" t="s">
        <v>811</v>
      </c>
      <c r="K86" s="11" t="s">
        <v>76</v>
      </c>
      <c r="L86" s="3" t="s">
        <v>812</v>
      </c>
      <c r="M86" s="3" t="s">
        <v>813</v>
      </c>
      <c r="N86" s="3" t="s">
        <v>814</v>
      </c>
      <c r="O86" s="5">
        <v>44249</v>
      </c>
      <c r="P86" s="4">
        <v>44249.501064814998</v>
      </c>
      <c r="Q86" s="3" t="s">
        <v>815</v>
      </c>
      <c r="R86" s="2">
        <v>2021</v>
      </c>
      <c r="S86" s="2">
        <v>11765</v>
      </c>
    </row>
    <row r="87" spans="1:19">
      <c r="A87" s="2">
        <v>86</v>
      </c>
      <c r="B87" s="3" t="s">
        <v>816</v>
      </c>
      <c r="C87" s="3" t="s">
        <v>817</v>
      </c>
      <c r="D87" s="3" t="s">
        <v>818</v>
      </c>
      <c r="E87" s="3"/>
      <c r="F87" s="3" t="s">
        <v>819</v>
      </c>
      <c r="G87" s="3" t="s">
        <v>23</v>
      </c>
      <c r="H87" s="3" t="s">
        <v>24</v>
      </c>
      <c r="I87" s="3" t="s">
        <v>25</v>
      </c>
      <c r="J87" s="13" t="s">
        <v>820</v>
      </c>
      <c r="K87" s="11" t="s">
        <v>27</v>
      </c>
      <c r="L87" s="3" t="s">
        <v>821</v>
      </c>
      <c r="M87" s="3" t="s">
        <v>822</v>
      </c>
      <c r="N87" s="3" t="s">
        <v>823</v>
      </c>
      <c r="O87" s="5">
        <v>44249</v>
      </c>
      <c r="P87" s="4">
        <v>44249.511331018999</v>
      </c>
      <c r="Q87" s="3" t="s">
        <v>824</v>
      </c>
      <c r="R87" s="2">
        <v>2021</v>
      </c>
      <c r="S87" s="2">
        <v>11778</v>
      </c>
    </row>
    <row r="88" spans="1:19" ht="24">
      <c r="A88" s="2">
        <v>87</v>
      </c>
      <c r="B88" s="3" t="s">
        <v>825</v>
      </c>
      <c r="C88" s="3" t="s">
        <v>826</v>
      </c>
      <c r="D88" s="3" t="s">
        <v>827</v>
      </c>
      <c r="E88" s="3" t="s">
        <v>828</v>
      </c>
      <c r="F88" s="3" t="s">
        <v>829</v>
      </c>
      <c r="G88" s="3" t="s">
        <v>23</v>
      </c>
      <c r="H88" s="3" t="s">
        <v>24</v>
      </c>
      <c r="I88" s="3" t="s">
        <v>25</v>
      </c>
      <c r="J88" s="13" t="s">
        <v>830</v>
      </c>
      <c r="K88" s="11" t="s">
        <v>76</v>
      </c>
      <c r="L88" s="3" t="s">
        <v>831</v>
      </c>
      <c r="M88" s="3" t="s">
        <v>832</v>
      </c>
      <c r="N88" s="3" t="s">
        <v>833</v>
      </c>
      <c r="O88" s="5">
        <v>44249</v>
      </c>
      <c r="P88" s="4">
        <v>44249.498831019002</v>
      </c>
      <c r="Q88" s="3" t="s">
        <v>834</v>
      </c>
      <c r="R88" s="2">
        <v>2021</v>
      </c>
      <c r="S88" s="2">
        <v>11763</v>
      </c>
    </row>
    <row r="89" spans="1:19" ht="24">
      <c r="A89" s="2">
        <v>88</v>
      </c>
      <c r="B89" s="3" t="s">
        <v>835</v>
      </c>
      <c r="C89" s="3" t="s">
        <v>836</v>
      </c>
      <c r="D89" s="3" t="s">
        <v>837</v>
      </c>
      <c r="E89" s="3"/>
      <c r="F89" s="3" t="s">
        <v>838</v>
      </c>
      <c r="G89" s="3" t="s">
        <v>23</v>
      </c>
      <c r="H89" s="3" t="s">
        <v>24</v>
      </c>
      <c r="I89" s="3" t="s">
        <v>25</v>
      </c>
      <c r="J89" s="13" t="s">
        <v>839</v>
      </c>
      <c r="K89" s="11" t="s">
        <v>27</v>
      </c>
      <c r="L89" s="3" t="s">
        <v>840</v>
      </c>
      <c r="M89" s="3" t="s">
        <v>841</v>
      </c>
      <c r="N89" s="3" t="s">
        <v>842</v>
      </c>
      <c r="O89" s="5">
        <v>44249</v>
      </c>
      <c r="P89" s="4">
        <v>44249.501180555999</v>
      </c>
      <c r="Q89" s="3" t="s">
        <v>843</v>
      </c>
      <c r="R89" s="2">
        <v>2021</v>
      </c>
      <c r="S89" s="2">
        <v>11766</v>
      </c>
    </row>
    <row r="90" spans="1:19" ht="36">
      <c r="A90" s="2">
        <v>89</v>
      </c>
      <c r="B90" s="3" t="s">
        <v>844</v>
      </c>
      <c r="C90" s="3" t="s">
        <v>845</v>
      </c>
      <c r="D90" s="3" t="s">
        <v>846</v>
      </c>
      <c r="E90" s="3"/>
      <c r="F90" s="3" t="s">
        <v>847</v>
      </c>
      <c r="G90" s="3" t="s">
        <v>23</v>
      </c>
      <c r="H90" s="3" t="s">
        <v>24</v>
      </c>
      <c r="I90" s="3" t="s">
        <v>25</v>
      </c>
      <c r="J90" s="9" t="s">
        <v>848</v>
      </c>
      <c r="K90" s="11" t="s">
        <v>691</v>
      </c>
      <c r="L90" s="3" t="s">
        <v>849</v>
      </c>
      <c r="M90" s="3" t="s">
        <v>850</v>
      </c>
      <c r="N90" s="3" t="s">
        <v>851</v>
      </c>
      <c r="O90" s="5">
        <v>44249</v>
      </c>
      <c r="P90" s="4">
        <v>44249.539016203998</v>
      </c>
      <c r="Q90" s="3" t="s">
        <v>852</v>
      </c>
      <c r="R90" s="2">
        <v>2021</v>
      </c>
      <c r="S90" s="2">
        <v>11816</v>
      </c>
    </row>
    <row r="91" spans="1:19">
      <c r="A91" s="2">
        <v>90</v>
      </c>
      <c r="B91" s="11" t="s">
        <v>853</v>
      </c>
      <c r="C91" s="3" t="s">
        <v>854</v>
      </c>
      <c r="D91" s="3" t="s">
        <v>855</v>
      </c>
      <c r="E91" s="3" t="s">
        <v>856</v>
      </c>
      <c r="F91" s="3" t="s">
        <v>857</v>
      </c>
      <c r="G91" s="3" t="s">
        <v>23</v>
      </c>
      <c r="H91" s="3" t="s">
        <v>24</v>
      </c>
      <c r="I91" s="3" t="s">
        <v>25</v>
      </c>
      <c r="J91" s="9" t="s">
        <v>858</v>
      </c>
      <c r="K91" s="11" t="s">
        <v>66</v>
      </c>
      <c r="L91" s="3" t="s">
        <v>859</v>
      </c>
      <c r="M91" s="3" t="s">
        <v>860</v>
      </c>
      <c r="N91" s="3" t="s">
        <v>861</v>
      </c>
      <c r="O91" s="5">
        <v>44249</v>
      </c>
      <c r="P91" s="4">
        <v>44249.545416667002</v>
      </c>
      <c r="Q91" s="3" t="s">
        <v>862</v>
      </c>
      <c r="R91" s="2">
        <v>2021</v>
      </c>
      <c r="S91" s="2">
        <v>11840</v>
      </c>
    </row>
    <row r="92" spans="1:19">
      <c r="A92" s="2">
        <v>91</v>
      </c>
      <c r="B92" s="3" t="s">
        <v>863</v>
      </c>
      <c r="C92" s="3" t="s">
        <v>864</v>
      </c>
      <c r="D92" s="3" t="s">
        <v>865</v>
      </c>
      <c r="E92" s="3" t="s">
        <v>866</v>
      </c>
      <c r="F92" s="3" t="s">
        <v>867</v>
      </c>
      <c r="G92" s="3" t="s">
        <v>23</v>
      </c>
      <c r="H92" s="3" t="s">
        <v>24</v>
      </c>
      <c r="I92" s="3" t="s">
        <v>25</v>
      </c>
      <c r="J92" s="9" t="s">
        <v>868</v>
      </c>
      <c r="K92" s="11" t="s">
        <v>47</v>
      </c>
      <c r="L92" s="3" t="s">
        <v>869</v>
      </c>
      <c r="M92" s="3" t="s">
        <v>870</v>
      </c>
      <c r="N92" s="3" t="s">
        <v>871</v>
      </c>
      <c r="O92" s="5">
        <v>44249</v>
      </c>
      <c r="P92" s="4">
        <v>44249.503344907003</v>
      </c>
      <c r="Q92" s="3" t="s">
        <v>872</v>
      </c>
      <c r="R92" s="2">
        <v>2021</v>
      </c>
      <c r="S92" s="2">
        <v>11767</v>
      </c>
    </row>
    <row r="93" spans="1:19" ht="24">
      <c r="A93" s="2">
        <v>92</v>
      </c>
      <c r="B93" s="3" t="s">
        <v>873</v>
      </c>
      <c r="C93" s="3" t="s">
        <v>874</v>
      </c>
      <c r="D93" s="3" t="s">
        <v>875</v>
      </c>
      <c r="E93" s="3"/>
      <c r="F93" s="3" t="s">
        <v>876</v>
      </c>
      <c r="G93" s="3" t="s">
        <v>23</v>
      </c>
      <c r="H93" s="3" t="s">
        <v>24</v>
      </c>
      <c r="I93" s="3" t="s">
        <v>25</v>
      </c>
      <c r="J93" s="9" t="s">
        <v>877</v>
      </c>
      <c r="K93" s="11" t="s">
        <v>438</v>
      </c>
      <c r="L93" s="3" t="s">
        <v>878</v>
      </c>
      <c r="M93" s="3" t="s">
        <v>879</v>
      </c>
      <c r="N93" s="3" t="s">
        <v>880</v>
      </c>
      <c r="O93" s="5">
        <v>44249</v>
      </c>
      <c r="P93" s="4">
        <v>44249.520393519</v>
      </c>
      <c r="Q93" s="3" t="s">
        <v>881</v>
      </c>
      <c r="R93" s="2">
        <v>2021</v>
      </c>
      <c r="S93" s="2">
        <v>11789</v>
      </c>
    </row>
    <row r="94" spans="1:19" ht="36">
      <c r="A94" s="2">
        <v>93</v>
      </c>
      <c r="B94" s="3" t="s">
        <v>882</v>
      </c>
      <c r="C94" s="3" t="s">
        <v>883</v>
      </c>
      <c r="D94" s="3" t="s">
        <v>884</v>
      </c>
      <c r="E94" s="3" t="s">
        <v>885</v>
      </c>
      <c r="F94" s="3" t="s">
        <v>886</v>
      </c>
      <c r="G94" s="3" t="s">
        <v>23</v>
      </c>
      <c r="H94" s="3" t="s">
        <v>24</v>
      </c>
      <c r="I94" s="3" t="s">
        <v>25</v>
      </c>
      <c r="J94" s="13" t="s">
        <v>887</v>
      </c>
      <c r="K94" s="11" t="s">
        <v>76</v>
      </c>
      <c r="L94" s="3" t="s">
        <v>888</v>
      </c>
      <c r="M94" s="3" t="s">
        <v>889</v>
      </c>
      <c r="N94" s="3" t="s">
        <v>890</v>
      </c>
      <c r="O94" s="5">
        <v>44249</v>
      </c>
      <c r="P94" s="4">
        <v>44249.509780093002</v>
      </c>
      <c r="Q94" s="3" t="s">
        <v>891</v>
      </c>
      <c r="R94" s="2">
        <v>2021</v>
      </c>
      <c r="S94" s="2">
        <v>11776</v>
      </c>
    </row>
    <row r="95" spans="1:19">
      <c r="A95" s="2">
        <v>94</v>
      </c>
      <c r="B95" s="3" t="s">
        <v>892</v>
      </c>
      <c r="C95" s="3" t="s">
        <v>893</v>
      </c>
      <c r="D95" s="3" t="s">
        <v>894</v>
      </c>
      <c r="E95" s="3"/>
      <c r="F95" s="3" t="s">
        <v>895</v>
      </c>
      <c r="G95" s="3" t="s">
        <v>23</v>
      </c>
      <c r="H95" s="3" t="s">
        <v>24</v>
      </c>
      <c r="I95" s="3" t="s">
        <v>25</v>
      </c>
      <c r="J95" s="13" t="s">
        <v>896</v>
      </c>
      <c r="K95" s="11" t="s">
        <v>27</v>
      </c>
      <c r="L95" s="3" t="s">
        <v>897</v>
      </c>
      <c r="M95" s="3" t="s">
        <v>898</v>
      </c>
      <c r="N95" s="3" t="s">
        <v>899</v>
      </c>
      <c r="O95" s="5">
        <v>44249</v>
      </c>
      <c r="P95" s="4">
        <v>44249.521238426001</v>
      </c>
      <c r="Q95" s="3" t="s">
        <v>900</v>
      </c>
      <c r="R95" s="2">
        <v>2021</v>
      </c>
      <c r="S95" s="2">
        <v>11790</v>
      </c>
    </row>
    <row r="96" spans="1:19">
      <c r="A96" s="2">
        <v>95</v>
      </c>
      <c r="B96" s="3" t="s">
        <v>901</v>
      </c>
      <c r="C96" s="3" t="s">
        <v>902</v>
      </c>
      <c r="D96" s="3" t="s">
        <v>903</v>
      </c>
      <c r="E96" s="3" t="s">
        <v>904</v>
      </c>
      <c r="F96" s="3" t="s">
        <v>905</v>
      </c>
      <c r="G96" s="3" t="s">
        <v>23</v>
      </c>
      <c r="H96" s="3" t="s">
        <v>24</v>
      </c>
      <c r="I96" s="3" t="s">
        <v>25</v>
      </c>
      <c r="J96" s="13" t="s">
        <v>906</v>
      </c>
      <c r="K96" s="11" t="s">
        <v>27</v>
      </c>
      <c r="L96" s="3" t="s">
        <v>907</v>
      </c>
      <c r="M96" s="3" t="s">
        <v>908</v>
      </c>
      <c r="N96" s="3" t="s">
        <v>909</v>
      </c>
      <c r="O96" s="5">
        <v>44249</v>
      </c>
      <c r="P96" s="4">
        <v>44249.503796295998</v>
      </c>
      <c r="Q96" s="3" t="s">
        <v>910</v>
      </c>
      <c r="R96" s="2">
        <v>2021</v>
      </c>
      <c r="S96" s="2">
        <v>11768</v>
      </c>
    </row>
    <row r="97" spans="1:19">
      <c r="A97" s="2">
        <v>96</v>
      </c>
      <c r="B97" s="3" t="s">
        <v>911</v>
      </c>
      <c r="C97" s="3" t="s">
        <v>912</v>
      </c>
      <c r="D97" s="3" t="s">
        <v>913</v>
      </c>
      <c r="E97" s="3"/>
      <c r="F97" s="3" t="s">
        <v>914</v>
      </c>
      <c r="G97" s="3" t="s">
        <v>23</v>
      </c>
      <c r="H97" s="3" t="s">
        <v>24</v>
      </c>
      <c r="I97" s="3" t="s">
        <v>25</v>
      </c>
      <c r="J97" s="13" t="s">
        <v>915</v>
      </c>
      <c r="K97" s="11" t="s">
        <v>27</v>
      </c>
      <c r="L97" s="3" t="s">
        <v>916</v>
      </c>
      <c r="M97" s="3" t="s">
        <v>917</v>
      </c>
      <c r="N97" s="3" t="s">
        <v>918</v>
      </c>
      <c r="O97" s="5">
        <v>44249</v>
      </c>
      <c r="P97" s="4">
        <v>44249.504421295998</v>
      </c>
      <c r="Q97" s="3" t="s">
        <v>919</v>
      </c>
      <c r="R97" s="2">
        <v>2021</v>
      </c>
      <c r="S97" s="2">
        <v>11772</v>
      </c>
    </row>
    <row r="98" spans="1:19" ht="24">
      <c r="A98" s="2">
        <v>97</v>
      </c>
      <c r="B98" s="3" t="s">
        <v>920</v>
      </c>
      <c r="C98" s="3" t="s">
        <v>921</v>
      </c>
      <c r="D98" s="3" t="s">
        <v>922</v>
      </c>
      <c r="E98" s="3" t="s">
        <v>922</v>
      </c>
      <c r="F98" s="3" t="s">
        <v>923</v>
      </c>
      <c r="G98" s="3" t="s">
        <v>23</v>
      </c>
      <c r="H98" s="3" t="s">
        <v>24</v>
      </c>
      <c r="I98" s="3" t="s">
        <v>25</v>
      </c>
      <c r="J98" s="9" t="s">
        <v>924</v>
      </c>
      <c r="K98" s="11" t="s">
        <v>691</v>
      </c>
      <c r="L98" s="3" t="s">
        <v>924</v>
      </c>
      <c r="M98" s="3" t="s">
        <v>925</v>
      </c>
      <c r="N98" s="3" t="s">
        <v>926</v>
      </c>
      <c r="O98" s="5">
        <v>44249</v>
      </c>
      <c r="P98" s="4">
        <v>44249.507372685002</v>
      </c>
      <c r="Q98" s="3" t="s">
        <v>927</v>
      </c>
      <c r="R98" s="2">
        <v>2021</v>
      </c>
      <c r="S98" s="2">
        <v>11774</v>
      </c>
    </row>
    <row r="99" spans="1:19">
      <c r="A99" s="2">
        <v>98</v>
      </c>
      <c r="B99" s="3" t="s">
        <v>928</v>
      </c>
      <c r="C99" s="3" t="s">
        <v>929</v>
      </c>
      <c r="D99" s="3" t="s">
        <v>930</v>
      </c>
      <c r="E99" s="3" t="s">
        <v>931</v>
      </c>
      <c r="F99" s="3" t="s">
        <v>932</v>
      </c>
      <c r="G99" s="3" t="s">
        <v>23</v>
      </c>
      <c r="H99" s="3" t="s">
        <v>24</v>
      </c>
      <c r="I99" s="3" t="s">
        <v>25</v>
      </c>
      <c r="J99" s="13" t="s">
        <v>933</v>
      </c>
      <c r="K99" s="11" t="s">
        <v>27</v>
      </c>
      <c r="L99" s="3" t="s">
        <v>934</v>
      </c>
      <c r="M99" s="3" t="s">
        <v>935</v>
      </c>
      <c r="N99" s="3" t="s">
        <v>936</v>
      </c>
      <c r="O99" s="5">
        <v>44249</v>
      </c>
      <c r="P99" s="4">
        <v>44249.548530093001</v>
      </c>
      <c r="Q99" s="3" t="s">
        <v>937</v>
      </c>
      <c r="R99" s="2">
        <v>2021</v>
      </c>
      <c r="S99" s="2">
        <v>11849</v>
      </c>
    </row>
    <row r="100" spans="1:19">
      <c r="A100" s="2">
        <v>99</v>
      </c>
      <c r="B100" s="3" t="s">
        <v>938</v>
      </c>
      <c r="C100" s="3" t="s">
        <v>939</v>
      </c>
      <c r="D100" s="3" t="s">
        <v>940</v>
      </c>
      <c r="E100" s="3"/>
      <c r="F100" s="3" t="s">
        <v>941</v>
      </c>
      <c r="G100" s="3" t="s">
        <v>23</v>
      </c>
      <c r="H100" s="3" t="s">
        <v>24</v>
      </c>
      <c r="I100" s="3" t="s">
        <v>25</v>
      </c>
      <c r="J100" s="13" t="s">
        <v>942</v>
      </c>
      <c r="K100" s="11" t="s">
        <v>76</v>
      </c>
      <c r="L100" s="3" t="s">
        <v>943</v>
      </c>
      <c r="M100" s="3" t="s">
        <v>944</v>
      </c>
      <c r="N100" s="3" t="s">
        <v>945</v>
      </c>
      <c r="O100" s="5">
        <v>44249</v>
      </c>
      <c r="P100" s="4">
        <v>44249.522268519002</v>
      </c>
      <c r="Q100" s="3" t="s">
        <v>946</v>
      </c>
      <c r="R100" s="2">
        <v>2021</v>
      </c>
      <c r="S100" s="2">
        <v>11792</v>
      </c>
    </row>
    <row r="101" spans="1:19" ht="36">
      <c r="A101" s="2">
        <v>100</v>
      </c>
      <c r="B101" s="3" t="s">
        <v>947</v>
      </c>
      <c r="C101" s="3" t="s">
        <v>948</v>
      </c>
      <c r="D101" s="3" t="s">
        <v>949</v>
      </c>
      <c r="E101" s="3"/>
      <c r="F101" s="3" t="s">
        <v>950</v>
      </c>
      <c r="G101" s="3" t="s">
        <v>23</v>
      </c>
      <c r="H101" s="3" t="s">
        <v>24</v>
      </c>
      <c r="I101" s="3" t="s">
        <v>25</v>
      </c>
      <c r="J101" s="9" t="s">
        <v>951</v>
      </c>
      <c r="K101" s="11" t="s">
        <v>438</v>
      </c>
      <c r="L101" s="3" t="s">
        <v>951</v>
      </c>
      <c r="M101" s="3" t="s">
        <v>952</v>
      </c>
      <c r="N101" s="3" t="s">
        <v>953</v>
      </c>
      <c r="O101" s="5">
        <v>44249</v>
      </c>
      <c r="P101" s="4">
        <v>44249.523159721997</v>
      </c>
      <c r="Q101" s="3" t="s">
        <v>954</v>
      </c>
      <c r="R101" s="2">
        <v>2021</v>
      </c>
      <c r="S101" s="2">
        <v>11795</v>
      </c>
    </row>
    <row r="102" spans="1:19">
      <c r="A102" s="2">
        <v>101</v>
      </c>
      <c r="B102" s="3" t="s">
        <v>955</v>
      </c>
      <c r="C102" s="3" t="s">
        <v>956</v>
      </c>
      <c r="D102" s="3" t="s">
        <v>957</v>
      </c>
      <c r="E102" s="3"/>
      <c r="F102" s="3" t="s">
        <v>958</v>
      </c>
      <c r="G102" s="3" t="s">
        <v>23</v>
      </c>
      <c r="H102" s="3" t="s">
        <v>24</v>
      </c>
      <c r="I102" s="3" t="s">
        <v>25</v>
      </c>
      <c r="J102" s="13" t="s">
        <v>959</v>
      </c>
      <c r="K102" s="11" t="s">
        <v>37</v>
      </c>
      <c r="L102" s="3" t="s">
        <v>960</v>
      </c>
      <c r="M102" s="3" t="s">
        <v>961</v>
      </c>
      <c r="N102" s="3" t="s">
        <v>962</v>
      </c>
      <c r="O102" s="5">
        <v>44249</v>
      </c>
      <c r="P102" s="4">
        <v>44249.524236110999</v>
      </c>
      <c r="Q102" s="3" t="s">
        <v>963</v>
      </c>
      <c r="R102" s="2">
        <v>2021</v>
      </c>
      <c r="S102" s="2">
        <v>11797</v>
      </c>
    </row>
    <row r="103" spans="1:19" ht="24">
      <c r="A103" s="2">
        <v>102</v>
      </c>
      <c r="B103" s="3" t="s">
        <v>964</v>
      </c>
      <c r="C103" s="3" t="s">
        <v>965</v>
      </c>
      <c r="D103" s="3" t="s">
        <v>966</v>
      </c>
      <c r="E103" s="3" t="s">
        <v>967</v>
      </c>
      <c r="F103" s="3" t="s">
        <v>968</v>
      </c>
      <c r="G103" s="3" t="s">
        <v>23</v>
      </c>
      <c r="H103" s="3" t="s">
        <v>24</v>
      </c>
      <c r="I103" s="3" t="s">
        <v>25</v>
      </c>
      <c r="J103" s="9" t="s">
        <v>969</v>
      </c>
      <c r="K103" s="11" t="s">
        <v>66</v>
      </c>
      <c r="L103" s="3" t="s">
        <v>970</v>
      </c>
      <c r="M103" s="3" t="s">
        <v>971</v>
      </c>
      <c r="N103" s="3" t="s">
        <v>972</v>
      </c>
      <c r="O103" s="5">
        <v>44249</v>
      </c>
      <c r="P103" s="4">
        <v>44249.514710648</v>
      </c>
      <c r="Q103" s="3" t="s">
        <v>973</v>
      </c>
      <c r="R103" s="2">
        <v>2021</v>
      </c>
      <c r="S103" s="2">
        <v>11784</v>
      </c>
    </row>
    <row r="104" spans="1:19" ht="36">
      <c r="A104" s="2">
        <v>103</v>
      </c>
      <c r="B104" s="3" t="s">
        <v>974</v>
      </c>
      <c r="C104" s="3" t="s">
        <v>975</v>
      </c>
      <c r="D104" s="3" t="s">
        <v>976</v>
      </c>
      <c r="E104" s="3"/>
      <c r="F104" s="3" t="s">
        <v>977</v>
      </c>
      <c r="G104" s="3" t="s">
        <v>23</v>
      </c>
      <c r="H104" s="3" t="s">
        <v>24</v>
      </c>
      <c r="I104" s="3" t="s">
        <v>25</v>
      </c>
      <c r="J104" s="9" t="s">
        <v>978</v>
      </c>
      <c r="K104" s="11" t="s">
        <v>47</v>
      </c>
      <c r="L104" s="3" t="s">
        <v>979</v>
      </c>
      <c r="M104" s="3" t="s">
        <v>980</v>
      </c>
      <c r="N104" s="3" t="s">
        <v>981</v>
      </c>
      <c r="O104" s="5">
        <v>44249</v>
      </c>
      <c r="P104" s="4">
        <v>44249.514965278002</v>
      </c>
      <c r="Q104" s="3" t="s">
        <v>982</v>
      </c>
      <c r="R104" s="2">
        <v>2021</v>
      </c>
      <c r="S104" s="2">
        <v>11785</v>
      </c>
    </row>
    <row r="105" spans="1:19">
      <c r="A105" s="2">
        <v>104</v>
      </c>
      <c r="B105" s="3" t="s">
        <v>983</v>
      </c>
      <c r="C105" s="3" t="s">
        <v>984</v>
      </c>
      <c r="D105" s="3" t="s">
        <v>985</v>
      </c>
      <c r="E105" s="3" t="s">
        <v>986</v>
      </c>
      <c r="F105" s="3" t="s">
        <v>987</v>
      </c>
      <c r="G105" s="3" t="s">
        <v>23</v>
      </c>
      <c r="H105" s="3" t="s">
        <v>24</v>
      </c>
      <c r="I105" s="3" t="s">
        <v>25</v>
      </c>
      <c r="J105" s="13" t="s">
        <v>988</v>
      </c>
      <c r="K105" s="11" t="s">
        <v>27</v>
      </c>
      <c r="L105" s="3" t="s">
        <v>989</v>
      </c>
      <c r="M105" s="3" t="s">
        <v>990</v>
      </c>
      <c r="N105" s="3" t="s">
        <v>991</v>
      </c>
      <c r="O105" s="5">
        <v>44249</v>
      </c>
      <c r="P105" s="4">
        <v>44249.522719907</v>
      </c>
      <c r="Q105" s="3" t="s">
        <v>992</v>
      </c>
      <c r="R105" s="2">
        <v>2021</v>
      </c>
      <c r="S105" s="2">
        <v>11794</v>
      </c>
    </row>
    <row r="106" spans="1:19" ht="24">
      <c r="A106" s="2">
        <v>105</v>
      </c>
      <c r="B106" s="11" t="s">
        <v>993</v>
      </c>
      <c r="C106" s="3" t="s">
        <v>994</v>
      </c>
      <c r="D106" s="3" t="s">
        <v>995</v>
      </c>
      <c r="E106" s="3"/>
      <c r="F106" s="3" t="s">
        <v>996</v>
      </c>
      <c r="G106" s="3" t="s">
        <v>23</v>
      </c>
      <c r="H106" s="3" t="s">
        <v>24</v>
      </c>
      <c r="I106" s="3" t="s">
        <v>25</v>
      </c>
      <c r="J106" s="13" t="s">
        <v>997</v>
      </c>
      <c r="K106" s="11" t="s">
        <v>37</v>
      </c>
      <c r="L106" s="3" t="s">
        <v>998</v>
      </c>
      <c r="M106" s="3" t="s">
        <v>999</v>
      </c>
      <c r="N106" s="3" t="s">
        <v>1000</v>
      </c>
      <c r="O106" s="5">
        <v>44249</v>
      </c>
      <c r="P106" s="4">
        <v>44249.443495369997</v>
      </c>
      <c r="Q106" s="3" t="s">
        <v>1001</v>
      </c>
      <c r="R106" s="2">
        <v>2021</v>
      </c>
      <c r="S106" s="2">
        <v>11659</v>
      </c>
    </row>
    <row r="107" spans="1:19" ht="24">
      <c r="A107" s="2">
        <v>106</v>
      </c>
      <c r="B107" s="3" t="s">
        <v>1002</v>
      </c>
      <c r="C107" s="3" t="s">
        <v>1003</v>
      </c>
      <c r="D107" s="3" t="s">
        <v>1004</v>
      </c>
      <c r="E107" s="3" t="s">
        <v>1005</v>
      </c>
      <c r="F107" s="3" t="s">
        <v>1006</v>
      </c>
      <c r="G107" s="3" t="s">
        <v>23</v>
      </c>
      <c r="H107" s="3" t="s">
        <v>24</v>
      </c>
      <c r="I107" s="3" t="s">
        <v>25</v>
      </c>
      <c r="J107" s="9" t="s">
        <v>1007</v>
      </c>
      <c r="K107" s="11" t="s">
        <v>47</v>
      </c>
      <c r="L107" s="3" t="s">
        <v>1008</v>
      </c>
      <c r="M107" s="3" t="s">
        <v>1009</v>
      </c>
      <c r="N107" s="3" t="s">
        <v>1010</v>
      </c>
      <c r="O107" s="5">
        <v>44249</v>
      </c>
      <c r="P107" s="4">
        <v>44249.531076389001</v>
      </c>
      <c r="Q107" s="3" t="s">
        <v>1011</v>
      </c>
      <c r="R107" s="2">
        <v>2021</v>
      </c>
      <c r="S107" s="2">
        <v>11815</v>
      </c>
    </row>
    <row r="108" spans="1:19" ht="24">
      <c r="A108" s="2">
        <v>107</v>
      </c>
      <c r="B108" s="3" t="s">
        <v>1012</v>
      </c>
      <c r="C108" s="3" t="s">
        <v>1013</v>
      </c>
      <c r="D108" s="3" t="s">
        <v>1014</v>
      </c>
      <c r="E108" s="3"/>
      <c r="F108" s="3" t="s">
        <v>1015</v>
      </c>
      <c r="G108" s="3" t="s">
        <v>23</v>
      </c>
      <c r="H108" s="3" t="s">
        <v>24</v>
      </c>
      <c r="I108" s="3" t="s">
        <v>25</v>
      </c>
      <c r="J108" s="13" t="s">
        <v>1016</v>
      </c>
      <c r="K108" s="11" t="s">
        <v>27</v>
      </c>
      <c r="L108" s="3" t="s">
        <v>1016</v>
      </c>
      <c r="M108" s="3" t="s">
        <v>1017</v>
      </c>
      <c r="N108" s="3" t="s">
        <v>1018</v>
      </c>
      <c r="O108" s="5">
        <v>44249</v>
      </c>
      <c r="P108" s="4">
        <v>44249.529166667002</v>
      </c>
      <c r="Q108" s="3" t="s">
        <v>1019</v>
      </c>
      <c r="R108" s="2">
        <v>2021</v>
      </c>
      <c r="S108" s="2">
        <v>11807</v>
      </c>
    </row>
    <row r="109" spans="1:19">
      <c r="A109" s="2">
        <v>108</v>
      </c>
      <c r="B109" s="11" t="s">
        <v>1020</v>
      </c>
      <c r="C109" s="3" t="s">
        <v>1021</v>
      </c>
      <c r="D109" s="3" t="s">
        <v>1022</v>
      </c>
      <c r="E109" s="3"/>
      <c r="F109" s="3" t="s">
        <v>1023</v>
      </c>
      <c r="G109" s="3" t="s">
        <v>23</v>
      </c>
      <c r="H109" s="3" t="s">
        <v>24</v>
      </c>
      <c r="I109" s="3" t="s">
        <v>25</v>
      </c>
      <c r="J109" s="13" t="s">
        <v>1024</v>
      </c>
      <c r="K109" s="11" t="s">
        <v>37</v>
      </c>
      <c r="L109" s="3" t="s">
        <v>1025</v>
      </c>
      <c r="M109" s="3" t="s">
        <v>1026</v>
      </c>
      <c r="N109" s="3" t="s">
        <v>1027</v>
      </c>
      <c r="O109" s="5">
        <v>44249</v>
      </c>
      <c r="P109" s="4">
        <v>44249.599340278</v>
      </c>
      <c r="Q109" s="3" t="s">
        <v>1028</v>
      </c>
      <c r="R109" s="2">
        <v>2021</v>
      </c>
      <c r="S109" s="2">
        <v>11901</v>
      </c>
    </row>
    <row r="110" spans="1:19">
      <c r="A110" s="2">
        <v>109</v>
      </c>
      <c r="B110" s="3" t="s">
        <v>1029</v>
      </c>
      <c r="C110" s="3" t="s">
        <v>1030</v>
      </c>
      <c r="D110" s="3" t="s">
        <v>1031</v>
      </c>
      <c r="E110" s="3" t="s">
        <v>1032</v>
      </c>
      <c r="F110" s="3" t="s">
        <v>1033</v>
      </c>
      <c r="G110" s="3" t="s">
        <v>23</v>
      </c>
      <c r="H110" s="3" t="s">
        <v>24</v>
      </c>
      <c r="I110" s="3" t="s">
        <v>25</v>
      </c>
      <c r="J110" s="9" t="s">
        <v>1034</v>
      </c>
      <c r="K110" s="11" t="s">
        <v>66</v>
      </c>
      <c r="L110" s="3" t="s">
        <v>1035</v>
      </c>
      <c r="M110" s="3" t="s">
        <v>1036</v>
      </c>
      <c r="N110" s="3" t="s">
        <v>1037</v>
      </c>
      <c r="O110" s="5">
        <v>44249</v>
      </c>
      <c r="P110" s="4">
        <v>44249.525196759001</v>
      </c>
      <c r="Q110" s="3" t="s">
        <v>1038</v>
      </c>
      <c r="R110" s="2">
        <v>2021</v>
      </c>
      <c r="S110" s="2">
        <v>11800</v>
      </c>
    </row>
    <row r="111" spans="1:19" ht="24">
      <c r="A111" s="2">
        <v>110</v>
      </c>
      <c r="B111" s="3" t="s">
        <v>1039</v>
      </c>
      <c r="C111" s="3" t="s">
        <v>1040</v>
      </c>
      <c r="D111" s="3" t="s">
        <v>1041</v>
      </c>
      <c r="E111" s="3"/>
      <c r="F111" s="3" t="s">
        <v>1042</v>
      </c>
      <c r="G111" s="3" t="s">
        <v>23</v>
      </c>
      <c r="H111" s="3" t="s">
        <v>24</v>
      </c>
      <c r="I111" s="3" t="s">
        <v>25</v>
      </c>
      <c r="J111" s="13" t="s">
        <v>1043</v>
      </c>
      <c r="K111" s="11" t="s">
        <v>76</v>
      </c>
      <c r="L111" s="3" t="s">
        <v>1043</v>
      </c>
      <c r="M111" s="3" t="s">
        <v>1044</v>
      </c>
      <c r="N111" s="3" t="s">
        <v>1045</v>
      </c>
      <c r="O111" s="5">
        <v>44249</v>
      </c>
      <c r="P111" s="4">
        <v>44249.525590277997</v>
      </c>
      <c r="Q111" s="3" t="s">
        <v>1046</v>
      </c>
      <c r="R111" s="2">
        <v>2021</v>
      </c>
      <c r="S111" s="2">
        <v>11801</v>
      </c>
    </row>
    <row r="112" spans="1:19">
      <c r="A112" s="2">
        <v>111</v>
      </c>
      <c r="B112" s="3" t="s">
        <v>1047</v>
      </c>
      <c r="C112" s="3" t="s">
        <v>1048</v>
      </c>
      <c r="D112" s="3" t="s">
        <v>1049</v>
      </c>
      <c r="E112" s="3"/>
      <c r="F112" s="3" t="s">
        <v>1050</v>
      </c>
      <c r="G112" s="3" t="s">
        <v>23</v>
      </c>
      <c r="H112" s="3" t="s">
        <v>24</v>
      </c>
      <c r="I112" s="3" t="s">
        <v>25</v>
      </c>
      <c r="J112" s="13" t="s">
        <v>1051</v>
      </c>
      <c r="K112" s="11" t="s">
        <v>27</v>
      </c>
      <c r="L112" s="3" t="s">
        <v>1052</v>
      </c>
      <c r="M112" s="3" t="s">
        <v>1053</v>
      </c>
      <c r="N112" s="3" t="s">
        <v>1054</v>
      </c>
      <c r="O112" s="5">
        <v>44249</v>
      </c>
      <c r="P112" s="4">
        <v>44249.586203703999</v>
      </c>
      <c r="Q112" s="3" t="s">
        <v>1055</v>
      </c>
      <c r="R112" s="2">
        <v>2021</v>
      </c>
      <c r="S112" s="2">
        <v>11880</v>
      </c>
    </row>
    <row r="113" spans="1:19">
      <c r="A113" s="2">
        <v>112</v>
      </c>
      <c r="B113" s="3" t="s">
        <v>1056</v>
      </c>
      <c r="C113" s="3" t="s">
        <v>1057</v>
      </c>
      <c r="D113" s="3" t="s">
        <v>1058</v>
      </c>
      <c r="E113" s="3"/>
      <c r="F113" s="3" t="s">
        <v>1059</v>
      </c>
      <c r="G113" s="3" t="s">
        <v>23</v>
      </c>
      <c r="H113" s="3" t="s">
        <v>24</v>
      </c>
      <c r="I113" s="3" t="s">
        <v>25</v>
      </c>
      <c r="J113" s="13" t="s">
        <v>1060</v>
      </c>
      <c r="K113" s="11" t="s">
        <v>37</v>
      </c>
      <c r="L113" s="3" t="s">
        <v>1061</v>
      </c>
      <c r="M113" s="3" t="s">
        <v>1062</v>
      </c>
      <c r="N113" s="3" t="s">
        <v>1063</v>
      </c>
      <c r="O113" s="5">
        <v>44249</v>
      </c>
      <c r="P113" s="4">
        <v>44249.529583333002</v>
      </c>
      <c r="Q113" s="3" t="s">
        <v>1064</v>
      </c>
      <c r="R113" s="2">
        <v>2021</v>
      </c>
      <c r="S113" s="2">
        <v>11809</v>
      </c>
    </row>
    <row r="114" spans="1:19" ht="36">
      <c r="A114" s="2">
        <v>113</v>
      </c>
      <c r="B114" s="3" t="s">
        <v>1065</v>
      </c>
      <c r="C114" s="3" t="s">
        <v>1066</v>
      </c>
      <c r="D114" s="3" t="s">
        <v>1067</v>
      </c>
      <c r="E114" s="3" t="s">
        <v>1068</v>
      </c>
      <c r="F114" s="3" t="s">
        <v>1069</v>
      </c>
      <c r="G114" s="3" t="s">
        <v>23</v>
      </c>
      <c r="H114" s="3" t="s">
        <v>24</v>
      </c>
      <c r="I114" s="3" t="s">
        <v>25</v>
      </c>
      <c r="J114" s="13" t="s">
        <v>1070</v>
      </c>
      <c r="K114" s="11" t="s">
        <v>27</v>
      </c>
      <c r="L114" s="3" t="s">
        <v>1071</v>
      </c>
      <c r="M114" s="3" t="s">
        <v>1072</v>
      </c>
      <c r="N114" s="3" t="s">
        <v>1073</v>
      </c>
      <c r="O114" s="5">
        <v>44249</v>
      </c>
      <c r="P114" s="4">
        <v>44249.530567130001</v>
      </c>
      <c r="Q114" s="3" t="s">
        <v>1074</v>
      </c>
      <c r="R114" s="2">
        <v>2021</v>
      </c>
      <c r="S114" s="2">
        <v>11812</v>
      </c>
    </row>
    <row r="115" spans="1:19" ht="24">
      <c r="A115" s="2">
        <v>114</v>
      </c>
      <c r="B115" s="3" t="s">
        <v>1075</v>
      </c>
      <c r="C115" s="3" t="s">
        <v>1076</v>
      </c>
      <c r="D115" s="3" t="s">
        <v>1077</v>
      </c>
      <c r="E115" s="3"/>
      <c r="F115" s="3" t="s">
        <v>1078</v>
      </c>
      <c r="G115" s="3" t="s">
        <v>23</v>
      </c>
      <c r="H115" s="3" t="s">
        <v>24</v>
      </c>
      <c r="I115" s="3" t="s">
        <v>25</v>
      </c>
      <c r="J115" s="9" t="s">
        <v>1079</v>
      </c>
      <c r="K115" s="11" t="s">
        <v>691</v>
      </c>
      <c r="L115" s="3" t="s">
        <v>1080</v>
      </c>
      <c r="M115" s="3" t="s">
        <v>1081</v>
      </c>
      <c r="N115" s="3" t="s">
        <v>1082</v>
      </c>
      <c r="O115" s="5">
        <v>44249</v>
      </c>
      <c r="P115" s="4">
        <v>44249.551261574001</v>
      </c>
      <c r="Q115" s="3" t="s">
        <v>1083</v>
      </c>
      <c r="R115" s="2">
        <v>2021</v>
      </c>
      <c r="S115" s="2">
        <v>11855</v>
      </c>
    </row>
    <row r="116" spans="1:19">
      <c r="A116" s="2">
        <v>115</v>
      </c>
      <c r="B116" s="3" t="s">
        <v>1084</v>
      </c>
      <c r="C116" s="3" t="s">
        <v>1085</v>
      </c>
      <c r="D116" s="3" t="s">
        <v>1086</v>
      </c>
      <c r="E116" s="3" t="s">
        <v>1086</v>
      </c>
      <c r="F116" s="3" t="s">
        <v>1087</v>
      </c>
      <c r="G116" s="3" t="s">
        <v>23</v>
      </c>
      <c r="H116" s="3" t="s">
        <v>24</v>
      </c>
      <c r="I116" s="3" t="s">
        <v>25</v>
      </c>
      <c r="J116" s="9" t="s">
        <v>1088</v>
      </c>
      <c r="K116" s="11" t="s">
        <v>691</v>
      </c>
      <c r="L116" s="3" t="s">
        <v>1089</v>
      </c>
      <c r="M116" s="3" t="s">
        <v>1090</v>
      </c>
      <c r="N116" s="3" t="s">
        <v>1091</v>
      </c>
      <c r="O116" s="5">
        <v>44249</v>
      </c>
      <c r="P116" s="4">
        <v>44249.551678240998</v>
      </c>
      <c r="Q116" s="3" t="s">
        <v>1092</v>
      </c>
      <c r="R116" s="2">
        <v>2021</v>
      </c>
      <c r="S116" s="2">
        <v>11856</v>
      </c>
    </row>
    <row r="117" spans="1:19" ht="36">
      <c r="A117" s="2">
        <v>116</v>
      </c>
      <c r="B117" s="3" t="s">
        <v>1093</v>
      </c>
      <c r="C117" s="3" t="s">
        <v>1094</v>
      </c>
      <c r="D117" s="3" t="s">
        <v>1095</v>
      </c>
      <c r="E117" s="3"/>
      <c r="F117" s="3" t="s">
        <v>1096</v>
      </c>
      <c r="G117" s="3" t="s">
        <v>23</v>
      </c>
      <c r="H117" s="3" t="s">
        <v>24</v>
      </c>
      <c r="I117" s="3" t="s">
        <v>25</v>
      </c>
      <c r="J117" s="9" t="s">
        <v>1097</v>
      </c>
      <c r="K117" s="11" t="s">
        <v>793</v>
      </c>
      <c r="L117" s="3" t="s">
        <v>1098</v>
      </c>
      <c r="M117" s="3" t="s">
        <v>1099</v>
      </c>
      <c r="N117" s="3" t="s">
        <v>1100</v>
      </c>
      <c r="O117" s="5">
        <v>44249</v>
      </c>
      <c r="P117" s="4">
        <v>44249.548946759001</v>
      </c>
      <c r="Q117" s="3" t="s">
        <v>1101</v>
      </c>
      <c r="R117" s="2">
        <v>2021</v>
      </c>
      <c r="S117" s="2">
        <v>11853</v>
      </c>
    </row>
    <row r="118" spans="1:19" ht="24">
      <c r="A118" s="2">
        <v>117</v>
      </c>
      <c r="B118" s="3" t="s">
        <v>1102</v>
      </c>
      <c r="C118" s="3" t="s">
        <v>1103</v>
      </c>
      <c r="D118" s="3" t="s">
        <v>1104</v>
      </c>
      <c r="E118" s="3" t="s">
        <v>1105</v>
      </c>
      <c r="F118" s="3" t="s">
        <v>1106</v>
      </c>
      <c r="G118" s="3" t="s">
        <v>23</v>
      </c>
      <c r="H118" s="3" t="s">
        <v>24</v>
      </c>
      <c r="I118" s="3" t="s">
        <v>25</v>
      </c>
      <c r="J118" s="9" t="s">
        <v>1107</v>
      </c>
      <c r="K118" s="11" t="s">
        <v>66</v>
      </c>
      <c r="L118" s="3" t="s">
        <v>1108</v>
      </c>
      <c r="M118" s="3" t="s">
        <v>1109</v>
      </c>
      <c r="N118" s="3" t="s">
        <v>1110</v>
      </c>
      <c r="O118" s="5">
        <v>44249</v>
      </c>
      <c r="P118" s="4">
        <v>44249.537939815003</v>
      </c>
      <c r="Q118" s="3" t="s">
        <v>1111</v>
      </c>
      <c r="R118" s="2">
        <v>2021</v>
      </c>
      <c r="S118" s="2">
        <v>11826</v>
      </c>
    </row>
    <row r="119" spans="1:19" ht="24">
      <c r="A119" s="2">
        <v>118</v>
      </c>
      <c r="B119" s="3" t="s">
        <v>1112</v>
      </c>
      <c r="C119" s="3" t="s">
        <v>1113</v>
      </c>
      <c r="D119" s="3" t="s">
        <v>1114</v>
      </c>
      <c r="E119" s="3" t="s">
        <v>1114</v>
      </c>
      <c r="F119" s="3" t="s">
        <v>1115</v>
      </c>
      <c r="G119" s="3" t="s">
        <v>23</v>
      </c>
      <c r="H119" s="3" t="s">
        <v>24</v>
      </c>
      <c r="I119" s="3" t="s">
        <v>25</v>
      </c>
      <c r="J119" s="9" t="s">
        <v>1116</v>
      </c>
      <c r="K119" s="11" t="s">
        <v>37</v>
      </c>
      <c r="L119" s="3" t="s">
        <v>1117</v>
      </c>
      <c r="M119" s="3" t="s">
        <v>1118</v>
      </c>
      <c r="N119" s="3" t="s">
        <v>1119</v>
      </c>
      <c r="O119" s="5">
        <v>44249</v>
      </c>
      <c r="P119" s="4">
        <v>44249.528784722002</v>
      </c>
      <c r="Q119" s="3" t="s">
        <v>1120</v>
      </c>
      <c r="R119" s="2">
        <v>2021</v>
      </c>
      <c r="S119" s="2">
        <v>11805</v>
      </c>
    </row>
    <row r="120" spans="1:19">
      <c r="A120" s="2">
        <v>119</v>
      </c>
      <c r="B120" s="3" t="s">
        <v>1121</v>
      </c>
      <c r="C120" s="3" t="s">
        <v>1122</v>
      </c>
      <c r="D120" s="3" t="s">
        <v>1123</v>
      </c>
      <c r="E120" s="3" t="s">
        <v>1124</v>
      </c>
      <c r="F120" s="3" t="s">
        <v>1125</v>
      </c>
      <c r="G120" s="3" t="s">
        <v>23</v>
      </c>
      <c r="H120" s="3" t="s">
        <v>24</v>
      </c>
      <c r="I120" s="3" t="s">
        <v>25</v>
      </c>
      <c r="J120" s="13" t="s">
        <v>1126</v>
      </c>
      <c r="K120" s="11" t="s">
        <v>76</v>
      </c>
      <c r="L120" s="3" t="s">
        <v>1127</v>
      </c>
      <c r="M120" s="3" t="s">
        <v>1128</v>
      </c>
      <c r="N120" s="3" t="s">
        <v>1129</v>
      </c>
      <c r="O120" s="5">
        <v>44249</v>
      </c>
      <c r="P120" s="4">
        <v>44249.529201388999</v>
      </c>
      <c r="Q120" s="3" t="s">
        <v>1130</v>
      </c>
      <c r="R120" s="2">
        <v>2021</v>
      </c>
      <c r="S120" s="2">
        <v>11808</v>
      </c>
    </row>
    <row r="121" spans="1:19">
      <c r="A121" s="2">
        <v>120</v>
      </c>
      <c r="B121" s="3" t="s">
        <v>1131</v>
      </c>
      <c r="C121" s="3" t="s">
        <v>1132</v>
      </c>
      <c r="D121" s="3" t="s">
        <v>1133</v>
      </c>
      <c r="E121" s="3"/>
      <c r="F121" s="3" t="s">
        <v>1134</v>
      </c>
      <c r="G121" s="3" t="s">
        <v>23</v>
      </c>
      <c r="H121" s="3" t="s">
        <v>24</v>
      </c>
      <c r="I121" s="3" t="s">
        <v>25</v>
      </c>
      <c r="J121" s="9" t="s">
        <v>1135</v>
      </c>
      <c r="K121" s="11" t="s">
        <v>66</v>
      </c>
      <c r="L121" s="3" t="s">
        <v>1136</v>
      </c>
      <c r="M121" s="3" t="s">
        <v>1137</v>
      </c>
      <c r="N121" s="3" t="s">
        <v>1138</v>
      </c>
      <c r="O121" s="5">
        <v>44249</v>
      </c>
      <c r="P121" s="4">
        <v>44249.530891203998</v>
      </c>
      <c r="Q121" s="3" t="s">
        <v>1139</v>
      </c>
      <c r="R121" s="2">
        <v>2021</v>
      </c>
      <c r="S121" s="2">
        <v>11814</v>
      </c>
    </row>
    <row r="122" spans="1:19" ht="36">
      <c r="A122" s="2">
        <v>121</v>
      </c>
      <c r="B122" s="3" t="s">
        <v>1140</v>
      </c>
      <c r="C122" s="3" t="s">
        <v>1141</v>
      </c>
      <c r="D122" s="3" t="s">
        <v>1142</v>
      </c>
      <c r="E122" s="3"/>
      <c r="F122" s="3" t="s">
        <v>1143</v>
      </c>
      <c r="G122" s="3" t="s">
        <v>23</v>
      </c>
      <c r="H122" s="3" t="s">
        <v>24</v>
      </c>
      <c r="I122" s="3" t="s">
        <v>25</v>
      </c>
      <c r="J122" s="13" t="s">
        <v>1144</v>
      </c>
      <c r="K122" s="11" t="s">
        <v>76</v>
      </c>
      <c r="L122" s="3" t="s">
        <v>1144</v>
      </c>
      <c r="M122" s="3" t="s">
        <v>1145</v>
      </c>
      <c r="N122" s="3" t="s">
        <v>1146</v>
      </c>
      <c r="O122" s="5">
        <v>44249</v>
      </c>
      <c r="P122" s="4">
        <v>44249.536076388998</v>
      </c>
      <c r="Q122" s="3" t="s">
        <v>1147</v>
      </c>
      <c r="R122" s="2">
        <v>2021</v>
      </c>
      <c r="S122" s="2">
        <v>11822</v>
      </c>
    </row>
    <row r="123" spans="1:19">
      <c r="A123" s="2">
        <v>122</v>
      </c>
      <c r="B123" s="3" t="s">
        <v>1148</v>
      </c>
      <c r="C123" s="3" t="s">
        <v>1149</v>
      </c>
      <c r="D123" s="3" t="s">
        <v>1150</v>
      </c>
      <c r="E123" s="3" t="s">
        <v>1151</v>
      </c>
      <c r="F123" s="3" t="s">
        <v>1152</v>
      </c>
      <c r="G123" s="3" t="s">
        <v>23</v>
      </c>
      <c r="H123" s="3" t="s">
        <v>24</v>
      </c>
      <c r="I123" s="3" t="s">
        <v>25</v>
      </c>
      <c r="J123" s="9" t="s">
        <v>1153</v>
      </c>
      <c r="K123" s="11" t="s">
        <v>133</v>
      </c>
      <c r="L123" s="3" t="s">
        <v>1154</v>
      </c>
      <c r="M123" s="3" t="s">
        <v>1155</v>
      </c>
      <c r="N123" s="3" t="s">
        <v>1156</v>
      </c>
      <c r="O123" s="5">
        <v>44249</v>
      </c>
      <c r="P123" s="4">
        <v>44249.536354167001</v>
      </c>
      <c r="Q123" s="3" t="s">
        <v>1157</v>
      </c>
      <c r="R123" s="2">
        <v>2021</v>
      </c>
      <c r="S123" s="2">
        <v>11823</v>
      </c>
    </row>
    <row r="124" spans="1:19">
      <c r="A124" s="2">
        <v>123</v>
      </c>
      <c r="B124" s="3" t="s">
        <v>1158</v>
      </c>
      <c r="C124" s="3" t="s">
        <v>1159</v>
      </c>
      <c r="D124" s="3" t="s">
        <v>1160</v>
      </c>
      <c r="E124" s="3"/>
      <c r="F124" s="3" t="s">
        <v>1161</v>
      </c>
      <c r="G124" s="3" t="s">
        <v>23</v>
      </c>
      <c r="H124" s="3" t="s">
        <v>24</v>
      </c>
      <c r="I124" s="3" t="s">
        <v>25</v>
      </c>
      <c r="J124" s="9" t="s">
        <v>1162</v>
      </c>
      <c r="K124" s="11" t="s">
        <v>645</v>
      </c>
      <c r="L124" s="3" t="s">
        <v>1163</v>
      </c>
      <c r="M124" s="3" t="s">
        <v>1164</v>
      </c>
      <c r="N124" s="3" t="s">
        <v>1165</v>
      </c>
      <c r="O124" s="5">
        <v>44249</v>
      </c>
      <c r="P124" s="4">
        <v>44249.532349537003</v>
      </c>
      <c r="Q124" s="3" t="s">
        <v>1166</v>
      </c>
      <c r="R124" s="2">
        <v>2021</v>
      </c>
      <c r="S124" s="2">
        <v>11820</v>
      </c>
    </row>
    <row r="125" spans="1:19" ht="24">
      <c r="A125" s="2">
        <v>124</v>
      </c>
      <c r="B125" s="3" t="s">
        <v>1167</v>
      </c>
      <c r="C125" s="3" t="s">
        <v>1168</v>
      </c>
      <c r="D125" s="3" t="s">
        <v>1169</v>
      </c>
      <c r="E125" s="3" t="s">
        <v>1170</v>
      </c>
      <c r="F125" s="3" t="s">
        <v>1171</v>
      </c>
      <c r="G125" s="3" t="s">
        <v>23</v>
      </c>
      <c r="H125" s="3" t="s">
        <v>24</v>
      </c>
      <c r="I125" s="3" t="s">
        <v>25</v>
      </c>
      <c r="J125" s="9" t="s">
        <v>1172</v>
      </c>
      <c r="K125" s="11" t="s">
        <v>1173</v>
      </c>
      <c r="L125" s="3" t="s">
        <v>1174</v>
      </c>
      <c r="M125" s="3" t="s">
        <v>1175</v>
      </c>
      <c r="N125" s="3" t="s">
        <v>1176</v>
      </c>
      <c r="O125" s="5">
        <v>44249</v>
      </c>
      <c r="P125" s="4">
        <v>44249.554363426003</v>
      </c>
      <c r="Q125" s="3" t="s">
        <v>1177</v>
      </c>
      <c r="R125" s="2">
        <v>2021</v>
      </c>
      <c r="S125" s="2">
        <v>11857</v>
      </c>
    </row>
    <row r="126" spans="1:19" ht="24">
      <c r="A126" s="2">
        <v>125</v>
      </c>
      <c r="B126" s="3" t="s">
        <v>1178</v>
      </c>
      <c r="C126" s="3" t="s">
        <v>1179</v>
      </c>
      <c r="D126" s="3" t="s">
        <v>1180</v>
      </c>
      <c r="E126" s="3"/>
      <c r="F126" s="3" t="s">
        <v>1181</v>
      </c>
      <c r="G126" s="3" t="s">
        <v>23</v>
      </c>
      <c r="H126" s="3" t="s">
        <v>24</v>
      </c>
      <c r="I126" s="3" t="s">
        <v>25</v>
      </c>
      <c r="J126" s="9" t="s">
        <v>1182</v>
      </c>
      <c r="K126" s="11" t="s">
        <v>133</v>
      </c>
      <c r="L126" s="3" t="s">
        <v>1183</v>
      </c>
      <c r="M126" s="3" t="s">
        <v>1184</v>
      </c>
      <c r="N126" s="3" t="s">
        <v>1185</v>
      </c>
      <c r="O126" s="5">
        <v>44249</v>
      </c>
      <c r="P126" s="4">
        <v>44249.542280093003</v>
      </c>
      <c r="Q126" s="3" t="s">
        <v>1186</v>
      </c>
      <c r="R126" s="2">
        <v>2021</v>
      </c>
      <c r="S126" s="2">
        <v>11832</v>
      </c>
    </row>
    <row r="127" spans="1:19" ht="24">
      <c r="A127" s="2">
        <v>126</v>
      </c>
      <c r="B127" s="3" t="s">
        <v>1187</v>
      </c>
      <c r="C127" s="3" t="s">
        <v>1188</v>
      </c>
      <c r="D127" s="3" t="s">
        <v>1189</v>
      </c>
      <c r="E127" s="3"/>
      <c r="F127" s="3" t="s">
        <v>1190</v>
      </c>
      <c r="G127" s="3" t="s">
        <v>23</v>
      </c>
      <c r="H127" s="3" t="s">
        <v>24</v>
      </c>
      <c r="I127" s="3" t="s">
        <v>25</v>
      </c>
      <c r="J127" s="13" t="s">
        <v>1191</v>
      </c>
      <c r="K127" s="11" t="s">
        <v>37</v>
      </c>
      <c r="L127" s="3" t="s">
        <v>1192</v>
      </c>
      <c r="M127" s="3" t="s">
        <v>1193</v>
      </c>
      <c r="N127" s="3" t="s">
        <v>1194</v>
      </c>
      <c r="O127" s="5">
        <v>44249</v>
      </c>
      <c r="P127" s="4">
        <v>44249.541562500002</v>
      </c>
      <c r="Q127" s="3" t="s">
        <v>1195</v>
      </c>
      <c r="R127" s="2">
        <v>2021</v>
      </c>
      <c r="S127" s="2">
        <v>11830</v>
      </c>
    </row>
    <row r="128" spans="1:19">
      <c r="A128" s="2">
        <v>127</v>
      </c>
      <c r="B128" s="3" t="s">
        <v>1196</v>
      </c>
      <c r="C128" s="3" t="s">
        <v>1197</v>
      </c>
      <c r="D128" s="3" t="s">
        <v>1198</v>
      </c>
      <c r="E128" s="3"/>
      <c r="F128" s="3" t="s">
        <v>1199</v>
      </c>
      <c r="G128" s="3" t="s">
        <v>23</v>
      </c>
      <c r="H128" s="3" t="s">
        <v>24</v>
      </c>
      <c r="I128" s="3" t="s">
        <v>25</v>
      </c>
      <c r="J128" s="13" t="s">
        <v>1200</v>
      </c>
      <c r="K128" s="11" t="s">
        <v>37</v>
      </c>
      <c r="L128" s="3" t="s">
        <v>1201</v>
      </c>
      <c r="M128" s="3" t="s">
        <v>1202</v>
      </c>
      <c r="N128" s="3" t="s">
        <v>1203</v>
      </c>
      <c r="O128" s="5">
        <v>44249</v>
      </c>
      <c r="P128" s="4">
        <v>44249.542303241004</v>
      </c>
      <c r="Q128" s="3" t="s">
        <v>1204</v>
      </c>
      <c r="R128" s="2">
        <v>2021</v>
      </c>
      <c r="S128" s="2">
        <v>11833</v>
      </c>
    </row>
    <row r="129" spans="1:19" ht="24">
      <c r="A129" s="2">
        <v>128</v>
      </c>
      <c r="B129" s="3" t="s">
        <v>1205</v>
      </c>
      <c r="C129" s="3" t="s">
        <v>1206</v>
      </c>
      <c r="D129" s="3" t="s">
        <v>1207</v>
      </c>
      <c r="E129" s="3" t="s">
        <v>1208</v>
      </c>
      <c r="F129" s="3" t="s">
        <v>1209</v>
      </c>
      <c r="G129" s="3" t="s">
        <v>23</v>
      </c>
      <c r="H129" s="3" t="s">
        <v>24</v>
      </c>
      <c r="I129" s="3" t="s">
        <v>25</v>
      </c>
      <c r="J129" s="9" t="s">
        <v>1210</v>
      </c>
      <c r="K129" s="11" t="s">
        <v>47</v>
      </c>
      <c r="L129" s="3" t="s">
        <v>1211</v>
      </c>
      <c r="M129" s="3" t="s">
        <v>1212</v>
      </c>
      <c r="N129" s="3" t="s">
        <v>1213</v>
      </c>
      <c r="O129" s="5">
        <v>44249</v>
      </c>
      <c r="P129" s="4">
        <v>44249.542557870001</v>
      </c>
      <c r="Q129" s="3" t="s">
        <v>1214</v>
      </c>
      <c r="R129" s="2">
        <v>2021</v>
      </c>
      <c r="S129" s="2">
        <v>11834</v>
      </c>
    </row>
    <row r="130" spans="1:19" ht="36">
      <c r="A130" s="2">
        <v>129</v>
      </c>
      <c r="B130" s="3" t="s">
        <v>1215</v>
      </c>
      <c r="C130" s="3" t="s">
        <v>1216</v>
      </c>
      <c r="D130" s="3" t="s">
        <v>1217</v>
      </c>
      <c r="E130" s="3"/>
      <c r="F130" s="3" t="s">
        <v>1218</v>
      </c>
      <c r="G130" s="3" t="s">
        <v>23</v>
      </c>
      <c r="H130" s="3" t="s">
        <v>24</v>
      </c>
      <c r="I130" s="3" t="s">
        <v>25</v>
      </c>
      <c r="J130" s="13" t="s">
        <v>1219</v>
      </c>
      <c r="K130" s="11" t="s">
        <v>37</v>
      </c>
      <c r="L130" s="3" t="s">
        <v>1220</v>
      </c>
      <c r="M130" s="3" t="s">
        <v>1221</v>
      </c>
      <c r="N130" s="3" t="s">
        <v>1222</v>
      </c>
      <c r="O130" s="5">
        <v>44249</v>
      </c>
      <c r="P130" s="4">
        <v>44249.546238426003</v>
      </c>
      <c r="Q130" s="3" t="s">
        <v>1223</v>
      </c>
      <c r="R130" s="2">
        <v>2021</v>
      </c>
      <c r="S130" s="2">
        <v>11845</v>
      </c>
    </row>
    <row r="131" spans="1:19">
      <c r="A131" s="2">
        <v>130</v>
      </c>
      <c r="B131" s="3" t="s">
        <v>1224</v>
      </c>
      <c r="C131" s="3" t="s">
        <v>1225</v>
      </c>
      <c r="D131" s="3" t="s">
        <v>1226</v>
      </c>
      <c r="E131" s="3" t="s">
        <v>1227</v>
      </c>
      <c r="F131" s="3" t="s">
        <v>1228</v>
      </c>
      <c r="G131" s="3" t="s">
        <v>23</v>
      </c>
      <c r="H131" s="3" t="s">
        <v>24</v>
      </c>
      <c r="I131" s="3" t="s">
        <v>25</v>
      </c>
      <c r="J131" s="9" t="s">
        <v>1229</v>
      </c>
      <c r="K131" s="11" t="s">
        <v>66</v>
      </c>
      <c r="L131" s="3" t="s">
        <v>1230</v>
      </c>
      <c r="M131" s="3" t="s">
        <v>1231</v>
      </c>
      <c r="N131" s="3" t="s">
        <v>1232</v>
      </c>
      <c r="O131" s="5">
        <v>44249</v>
      </c>
      <c r="P131" s="4">
        <v>44249.545798610998</v>
      </c>
      <c r="Q131" s="3" t="s">
        <v>1233</v>
      </c>
      <c r="R131" s="2">
        <v>2021</v>
      </c>
      <c r="S131" s="2">
        <v>11842</v>
      </c>
    </row>
    <row r="132" spans="1:19" ht="24">
      <c r="A132" s="2">
        <v>131</v>
      </c>
      <c r="B132" s="3" t="s">
        <v>1234</v>
      </c>
      <c r="C132" s="3" t="s">
        <v>1235</v>
      </c>
      <c r="D132" s="3" t="s">
        <v>1236</v>
      </c>
      <c r="E132" s="3" t="s">
        <v>1237</v>
      </c>
      <c r="F132" s="3" t="s">
        <v>1238</v>
      </c>
      <c r="G132" s="3" t="s">
        <v>23</v>
      </c>
      <c r="H132" s="3" t="s">
        <v>24</v>
      </c>
      <c r="I132" s="3" t="s">
        <v>25</v>
      </c>
      <c r="J132" s="9" t="s">
        <v>1239</v>
      </c>
      <c r="K132" s="11" t="s">
        <v>691</v>
      </c>
      <c r="L132" s="3" t="s">
        <v>1240</v>
      </c>
      <c r="M132" s="3" t="s">
        <v>1241</v>
      </c>
      <c r="N132" s="3" t="s">
        <v>1242</v>
      </c>
      <c r="O132" s="5">
        <v>44249</v>
      </c>
      <c r="P132" s="4">
        <v>44249.548321759001</v>
      </c>
      <c r="Q132" s="3" t="s">
        <v>1243</v>
      </c>
      <c r="R132" s="2">
        <v>2021</v>
      </c>
      <c r="S132" s="2">
        <v>11852</v>
      </c>
    </row>
    <row r="133" spans="1:19">
      <c r="A133" s="2">
        <v>132</v>
      </c>
      <c r="B133" s="3" t="s">
        <v>1244</v>
      </c>
      <c r="C133" s="3" t="s">
        <v>1245</v>
      </c>
      <c r="D133" s="3" t="s">
        <v>1246</v>
      </c>
      <c r="E133" s="3"/>
      <c r="F133" s="3" t="s">
        <v>1247</v>
      </c>
      <c r="G133" s="3" t="s">
        <v>23</v>
      </c>
      <c r="H133" s="3" t="s">
        <v>24</v>
      </c>
      <c r="I133" s="3" t="s">
        <v>25</v>
      </c>
      <c r="J133" s="9" t="s">
        <v>1248</v>
      </c>
      <c r="K133" s="11" t="s">
        <v>37</v>
      </c>
      <c r="L133" s="3" t="s">
        <v>1249</v>
      </c>
      <c r="M133" s="3" t="s">
        <v>1250</v>
      </c>
      <c r="N133" s="3" t="s">
        <v>1251</v>
      </c>
      <c r="O133" s="5">
        <v>44249</v>
      </c>
      <c r="P133" s="4">
        <v>44249.415208332997</v>
      </c>
      <c r="Q133" s="3" t="s">
        <v>1252</v>
      </c>
      <c r="R133" s="2">
        <v>2021</v>
      </c>
      <c r="S133" s="2">
        <v>11630</v>
      </c>
    </row>
    <row r="134" spans="1:19" ht="24">
      <c r="A134" s="2">
        <v>133</v>
      </c>
      <c r="B134" s="3" t="s">
        <v>1253</v>
      </c>
      <c r="C134" s="3" t="s">
        <v>1254</v>
      </c>
      <c r="D134" s="3" t="s">
        <v>1255</v>
      </c>
      <c r="E134" s="3"/>
      <c r="F134" s="3" t="s">
        <v>1256</v>
      </c>
      <c r="G134" s="3" t="s">
        <v>23</v>
      </c>
      <c r="H134" s="3" t="s">
        <v>24</v>
      </c>
      <c r="I134" s="3" t="s">
        <v>25</v>
      </c>
      <c r="J134" s="13" t="s">
        <v>1257</v>
      </c>
      <c r="K134" s="11" t="s">
        <v>27</v>
      </c>
      <c r="L134" s="3" t="s">
        <v>1258</v>
      </c>
      <c r="M134" s="3" t="s">
        <v>1259</v>
      </c>
      <c r="N134" s="3" t="s">
        <v>1260</v>
      </c>
      <c r="O134" s="5">
        <v>44249</v>
      </c>
      <c r="P134" s="4">
        <v>44249.547789352</v>
      </c>
      <c r="Q134" s="3" t="s">
        <v>1261</v>
      </c>
      <c r="R134" s="2">
        <v>2021</v>
      </c>
      <c r="S134" s="2">
        <v>11851</v>
      </c>
    </row>
    <row r="135" spans="1:19">
      <c r="A135" s="2">
        <v>134</v>
      </c>
      <c r="B135" s="3" t="s">
        <v>1262</v>
      </c>
      <c r="C135" s="3" t="s">
        <v>1263</v>
      </c>
      <c r="D135" s="3" t="s">
        <v>1264</v>
      </c>
      <c r="E135" s="3"/>
      <c r="F135" s="3" t="s">
        <v>1265</v>
      </c>
      <c r="G135" s="3" t="s">
        <v>23</v>
      </c>
      <c r="H135" s="3" t="s">
        <v>24</v>
      </c>
      <c r="I135" s="3" t="s">
        <v>25</v>
      </c>
      <c r="J135" s="13" t="s">
        <v>1266</v>
      </c>
      <c r="K135" s="11" t="s">
        <v>37</v>
      </c>
      <c r="L135" s="3" t="s">
        <v>1267</v>
      </c>
      <c r="M135" s="3" t="s">
        <v>1268</v>
      </c>
      <c r="N135" s="3" t="s">
        <v>1269</v>
      </c>
      <c r="O135" s="5">
        <v>44249</v>
      </c>
      <c r="P135" s="4">
        <v>44249.569386574003</v>
      </c>
      <c r="Q135" s="3" t="s">
        <v>1270</v>
      </c>
      <c r="R135" s="2">
        <v>2021</v>
      </c>
      <c r="S135" s="2">
        <v>11863</v>
      </c>
    </row>
    <row r="136" spans="1:19">
      <c r="A136" s="2">
        <v>135</v>
      </c>
      <c r="B136" s="3" t="s">
        <v>1271</v>
      </c>
      <c r="C136" s="3" t="s">
        <v>1272</v>
      </c>
      <c r="D136" s="3" t="s">
        <v>1273</v>
      </c>
      <c r="E136" s="3" t="s">
        <v>1274</v>
      </c>
      <c r="F136" s="3" t="s">
        <v>1275</v>
      </c>
      <c r="G136" s="3" t="s">
        <v>23</v>
      </c>
      <c r="H136" s="3" t="s">
        <v>24</v>
      </c>
      <c r="I136" s="3" t="s">
        <v>25</v>
      </c>
      <c r="J136" s="9" t="s">
        <v>1276</v>
      </c>
      <c r="K136" s="11" t="s">
        <v>37</v>
      </c>
      <c r="L136" s="3" t="s">
        <v>1277</v>
      </c>
      <c r="M136" s="3" t="s">
        <v>1278</v>
      </c>
      <c r="N136" s="3" t="s">
        <v>1279</v>
      </c>
      <c r="O136" s="5">
        <v>44249</v>
      </c>
      <c r="P136" s="4">
        <v>44249.576817130001</v>
      </c>
      <c r="Q136" s="3" t="s">
        <v>1280</v>
      </c>
      <c r="R136" s="2">
        <v>2021</v>
      </c>
      <c r="S136" s="2">
        <v>11873</v>
      </c>
    </row>
    <row r="137" spans="1:19">
      <c r="A137" s="2">
        <v>136</v>
      </c>
      <c r="B137" s="3" t="s">
        <v>1281</v>
      </c>
      <c r="C137" s="3" t="s">
        <v>1282</v>
      </c>
      <c r="D137" s="3" t="s">
        <v>1283</v>
      </c>
      <c r="E137" s="3"/>
      <c r="F137" s="3" t="s">
        <v>1284</v>
      </c>
      <c r="G137" s="3" t="s">
        <v>23</v>
      </c>
      <c r="H137" s="3" t="s">
        <v>24</v>
      </c>
      <c r="I137" s="3" t="s">
        <v>25</v>
      </c>
      <c r="J137" s="13" t="s">
        <v>1285</v>
      </c>
      <c r="K137" s="11" t="s">
        <v>37</v>
      </c>
      <c r="L137" s="3" t="s">
        <v>1286</v>
      </c>
      <c r="M137" s="3" t="s">
        <v>1287</v>
      </c>
      <c r="N137" s="3" t="s">
        <v>1288</v>
      </c>
      <c r="O137" s="5">
        <v>44249</v>
      </c>
      <c r="P137" s="4">
        <v>44249.570081019003</v>
      </c>
      <c r="Q137" s="3" t="s">
        <v>1289</v>
      </c>
      <c r="R137" s="2">
        <v>2021</v>
      </c>
      <c r="S137" s="2">
        <v>11864</v>
      </c>
    </row>
    <row r="138" spans="1:19">
      <c r="A138" s="2">
        <v>137</v>
      </c>
      <c r="B138" s="3" t="s">
        <v>1290</v>
      </c>
      <c r="C138" s="3" t="s">
        <v>1291</v>
      </c>
      <c r="D138" s="3" t="s">
        <v>1292</v>
      </c>
      <c r="E138" s="3"/>
      <c r="F138" s="3" t="s">
        <v>1293</v>
      </c>
      <c r="G138" s="3" t="s">
        <v>23</v>
      </c>
      <c r="H138" s="3" t="s">
        <v>24</v>
      </c>
      <c r="I138" s="3" t="s">
        <v>25</v>
      </c>
      <c r="J138" s="13" t="s">
        <v>1294</v>
      </c>
      <c r="K138" s="11" t="s">
        <v>37</v>
      </c>
      <c r="L138" s="3" t="s">
        <v>1295</v>
      </c>
      <c r="M138" s="3" t="s">
        <v>1296</v>
      </c>
      <c r="N138" s="3" t="s">
        <v>1297</v>
      </c>
      <c r="O138" s="5">
        <v>44249</v>
      </c>
      <c r="P138" s="4">
        <v>44249.656053241</v>
      </c>
      <c r="Q138" s="3" t="s">
        <v>1298</v>
      </c>
      <c r="R138" s="2">
        <v>2021</v>
      </c>
      <c r="S138" s="2">
        <v>12017</v>
      </c>
    </row>
    <row r="139" spans="1:19">
      <c r="A139" s="2">
        <v>138</v>
      </c>
      <c r="B139" s="3" t="s">
        <v>1299</v>
      </c>
      <c r="C139" s="3" t="s">
        <v>1300</v>
      </c>
      <c r="D139" s="3" t="s">
        <v>1301</v>
      </c>
      <c r="E139" s="3"/>
      <c r="F139" s="3" t="s">
        <v>1302</v>
      </c>
      <c r="G139" s="3" t="s">
        <v>23</v>
      </c>
      <c r="H139" s="3" t="s">
        <v>24</v>
      </c>
      <c r="I139" s="3" t="s">
        <v>25</v>
      </c>
      <c r="J139" s="13" t="s">
        <v>1303</v>
      </c>
      <c r="K139" s="11" t="s">
        <v>37</v>
      </c>
      <c r="L139" s="3" t="s">
        <v>1304</v>
      </c>
      <c r="M139" s="3" t="s">
        <v>1305</v>
      </c>
      <c r="N139" s="3" t="s">
        <v>1306</v>
      </c>
      <c r="O139" s="5">
        <v>44249</v>
      </c>
      <c r="P139" s="4">
        <v>44249.571493055999</v>
      </c>
      <c r="Q139" s="3" t="s">
        <v>1307</v>
      </c>
      <c r="R139" s="2">
        <v>2021</v>
      </c>
      <c r="S139" s="2">
        <v>11867</v>
      </c>
    </row>
    <row r="140" spans="1:19" ht="24">
      <c r="A140" s="2">
        <v>139</v>
      </c>
      <c r="B140" s="3" t="s">
        <v>1308</v>
      </c>
      <c r="C140" s="3" t="s">
        <v>1309</v>
      </c>
      <c r="D140" s="3" t="s">
        <v>1310</v>
      </c>
      <c r="E140" s="3"/>
      <c r="F140" s="3" t="s">
        <v>1311</v>
      </c>
      <c r="G140" s="3" t="s">
        <v>23</v>
      </c>
      <c r="H140" s="3" t="s">
        <v>24</v>
      </c>
      <c r="I140" s="3" t="s">
        <v>25</v>
      </c>
      <c r="J140" s="13" t="s">
        <v>1312</v>
      </c>
      <c r="K140" s="11" t="s">
        <v>76</v>
      </c>
      <c r="L140" s="3" t="s">
        <v>1313</v>
      </c>
      <c r="M140" s="3" t="s">
        <v>1314</v>
      </c>
      <c r="N140" s="3" t="s">
        <v>1315</v>
      </c>
      <c r="O140" s="5">
        <v>44249</v>
      </c>
      <c r="P140" s="4">
        <v>44249.597986111003</v>
      </c>
      <c r="Q140" s="3" t="s">
        <v>1316</v>
      </c>
      <c r="R140" s="2">
        <v>2021</v>
      </c>
      <c r="S140" s="2">
        <v>11898</v>
      </c>
    </row>
    <row r="141" spans="1:19">
      <c r="A141" s="2">
        <v>140</v>
      </c>
      <c r="B141" s="3" t="s">
        <v>1317</v>
      </c>
      <c r="C141" s="3" t="s">
        <v>1318</v>
      </c>
      <c r="D141" s="3" t="s">
        <v>1319</v>
      </c>
      <c r="E141" s="3" t="s">
        <v>1320</v>
      </c>
      <c r="F141" s="3" t="s">
        <v>1321</v>
      </c>
      <c r="G141" s="3" t="s">
        <v>23</v>
      </c>
      <c r="H141" s="3" t="s">
        <v>24</v>
      </c>
      <c r="I141" s="3" t="s">
        <v>25</v>
      </c>
      <c r="J141" s="13" t="s">
        <v>1322</v>
      </c>
      <c r="K141" s="11" t="s">
        <v>27</v>
      </c>
      <c r="L141" s="3" t="s">
        <v>1323</v>
      </c>
      <c r="M141" s="3" t="s">
        <v>1324</v>
      </c>
      <c r="N141" s="3" t="s">
        <v>1325</v>
      </c>
      <c r="O141" s="5">
        <v>44249</v>
      </c>
      <c r="P141" s="4">
        <v>44249.600983796001</v>
      </c>
      <c r="Q141" s="3" t="s">
        <v>1326</v>
      </c>
      <c r="R141" s="2">
        <v>2021</v>
      </c>
      <c r="S141" s="2">
        <v>11909</v>
      </c>
    </row>
    <row r="142" spans="1:19">
      <c r="A142" s="2">
        <v>141</v>
      </c>
      <c r="B142" s="3" t="s">
        <v>1327</v>
      </c>
      <c r="C142" s="3" t="s">
        <v>1328</v>
      </c>
      <c r="D142" s="3" t="s">
        <v>1329</v>
      </c>
      <c r="E142" s="3" t="s">
        <v>1330</v>
      </c>
      <c r="F142" s="3" t="s">
        <v>1331</v>
      </c>
      <c r="G142" s="3" t="s">
        <v>23</v>
      </c>
      <c r="H142" s="3" t="s">
        <v>24</v>
      </c>
      <c r="I142" s="3" t="s">
        <v>25</v>
      </c>
      <c r="J142" s="13" t="s">
        <v>1332</v>
      </c>
      <c r="K142" s="11" t="s">
        <v>76</v>
      </c>
      <c r="L142" s="3" t="s">
        <v>1333</v>
      </c>
      <c r="M142" s="3" t="s">
        <v>1334</v>
      </c>
      <c r="N142" s="3" t="s">
        <v>1335</v>
      </c>
      <c r="O142" s="5">
        <v>44249</v>
      </c>
      <c r="P142" s="4">
        <v>44249.604444443998</v>
      </c>
      <c r="Q142" s="3" t="s">
        <v>1336</v>
      </c>
      <c r="R142" s="2">
        <v>2021</v>
      </c>
      <c r="S142" s="2">
        <v>11918</v>
      </c>
    </row>
    <row r="143" spans="1:19">
      <c r="A143" s="2">
        <v>142</v>
      </c>
      <c r="B143" s="3" t="s">
        <v>1337</v>
      </c>
      <c r="C143" s="3" t="s">
        <v>1338</v>
      </c>
      <c r="D143" s="3" t="s">
        <v>1339</v>
      </c>
      <c r="E143" s="3"/>
      <c r="F143" s="3" t="s">
        <v>1340</v>
      </c>
      <c r="G143" s="3" t="s">
        <v>23</v>
      </c>
      <c r="H143" s="3" t="s">
        <v>24</v>
      </c>
      <c r="I143" s="3" t="s">
        <v>25</v>
      </c>
      <c r="J143" s="13" t="s">
        <v>1341</v>
      </c>
      <c r="K143" s="11" t="s">
        <v>37</v>
      </c>
      <c r="L143" s="3" t="s">
        <v>1341</v>
      </c>
      <c r="M143" s="3" t="s">
        <v>1342</v>
      </c>
      <c r="N143" s="3" t="s">
        <v>1343</v>
      </c>
      <c r="O143" s="5">
        <v>44249</v>
      </c>
      <c r="P143" s="4">
        <v>44249.573819443998</v>
      </c>
      <c r="Q143" s="3" t="s">
        <v>1344</v>
      </c>
      <c r="R143" s="2">
        <v>2021</v>
      </c>
      <c r="S143" s="2">
        <v>11868</v>
      </c>
    </row>
    <row r="144" spans="1:19">
      <c r="A144" s="2">
        <v>143</v>
      </c>
      <c r="B144" s="3" t="s">
        <v>1345</v>
      </c>
      <c r="C144" s="3" t="s">
        <v>1346</v>
      </c>
      <c r="D144" s="3" t="s">
        <v>1347</v>
      </c>
      <c r="E144" s="3"/>
      <c r="F144" s="3" t="s">
        <v>1348</v>
      </c>
      <c r="G144" s="3" t="s">
        <v>23</v>
      </c>
      <c r="H144" s="3" t="s">
        <v>24</v>
      </c>
      <c r="I144" s="3" t="s">
        <v>25</v>
      </c>
      <c r="J144" s="13" t="s">
        <v>1349</v>
      </c>
      <c r="K144" s="11" t="s">
        <v>27</v>
      </c>
      <c r="L144" s="3" t="s">
        <v>1350</v>
      </c>
      <c r="M144" s="3" t="s">
        <v>1351</v>
      </c>
      <c r="N144" s="3" t="s">
        <v>1352</v>
      </c>
      <c r="O144" s="5">
        <v>44249</v>
      </c>
      <c r="P144" s="4">
        <v>44249.576770833002</v>
      </c>
      <c r="Q144" s="3" t="s">
        <v>1353</v>
      </c>
      <c r="R144" s="2">
        <v>2021</v>
      </c>
      <c r="S144" s="2">
        <v>11872</v>
      </c>
    </row>
    <row r="145" spans="1:19">
      <c r="A145" s="2">
        <v>144</v>
      </c>
      <c r="B145" s="3" t="s">
        <v>1354</v>
      </c>
      <c r="C145" s="3" t="s">
        <v>1355</v>
      </c>
      <c r="D145" s="3" t="s">
        <v>1356</v>
      </c>
      <c r="E145" s="3" t="s">
        <v>1356</v>
      </c>
      <c r="F145" s="3" t="s">
        <v>1357</v>
      </c>
      <c r="G145" s="3" t="s">
        <v>23</v>
      </c>
      <c r="H145" s="3" t="s">
        <v>24</v>
      </c>
      <c r="I145" s="3" t="s">
        <v>25</v>
      </c>
      <c r="J145" s="13" t="s">
        <v>1358</v>
      </c>
      <c r="K145" s="11" t="s">
        <v>37</v>
      </c>
      <c r="L145" s="3" t="s">
        <v>1359</v>
      </c>
      <c r="M145" s="3" t="s">
        <v>1360</v>
      </c>
      <c r="N145" s="3" t="s">
        <v>1361</v>
      </c>
      <c r="O145" s="5">
        <v>44249</v>
      </c>
      <c r="P145" s="4">
        <v>44249.600555555997</v>
      </c>
      <c r="Q145" s="3" t="s">
        <v>1362</v>
      </c>
      <c r="R145" s="2">
        <v>2021</v>
      </c>
      <c r="S145" s="2">
        <v>11907</v>
      </c>
    </row>
    <row r="146" spans="1:19" ht="48">
      <c r="A146" s="2">
        <v>145</v>
      </c>
      <c r="B146" s="3" t="s">
        <v>1363</v>
      </c>
      <c r="C146" s="3" t="s">
        <v>1364</v>
      </c>
      <c r="D146" s="3" t="s">
        <v>1365</v>
      </c>
      <c r="E146" s="3"/>
      <c r="F146" s="3" t="s">
        <v>1366</v>
      </c>
      <c r="G146" s="3" t="s">
        <v>23</v>
      </c>
      <c r="H146" s="3" t="s">
        <v>24</v>
      </c>
      <c r="I146" s="3" t="s">
        <v>25</v>
      </c>
      <c r="J146" s="13" t="s">
        <v>1367</v>
      </c>
      <c r="K146" s="11" t="s">
        <v>76</v>
      </c>
      <c r="L146" s="3" t="s">
        <v>1368</v>
      </c>
      <c r="M146" s="3" t="s">
        <v>1369</v>
      </c>
      <c r="N146" s="3" t="s">
        <v>1370</v>
      </c>
      <c r="O146" s="5">
        <v>44249</v>
      </c>
      <c r="P146" s="4">
        <v>44249.577106481003</v>
      </c>
      <c r="Q146" s="3" t="s">
        <v>1371</v>
      </c>
      <c r="R146" s="2">
        <v>2021</v>
      </c>
      <c r="S146" s="2">
        <v>11874</v>
      </c>
    </row>
    <row r="147" spans="1:19">
      <c r="A147" s="2">
        <v>146</v>
      </c>
      <c r="B147" s="3" t="s">
        <v>1372</v>
      </c>
      <c r="C147" s="3" t="s">
        <v>1373</v>
      </c>
      <c r="D147" s="3" t="s">
        <v>1374</v>
      </c>
      <c r="E147" s="3" t="s">
        <v>1375</v>
      </c>
      <c r="F147" s="3" t="s">
        <v>1376</v>
      </c>
      <c r="G147" s="3" t="s">
        <v>23</v>
      </c>
      <c r="H147" s="3" t="s">
        <v>24</v>
      </c>
      <c r="I147" s="3" t="s">
        <v>25</v>
      </c>
      <c r="J147" s="13" t="s">
        <v>1377</v>
      </c>
      <c r="K147" s="11" t="s">
        <v>27</v>
      </c>
      <c r="L147" s="3" t="s">
        <v>1378</v>
      </c>
      <c r="M147" s="3" t="s">
        <v>1379</v>
      </c>
      <c r="N147" s="3" t="s">
        <v>1380</v>
      </c>
      <c r="O147" s="5">
        <v>44249</v>
      </c>
      <c r="P147" s="4">
        <v>44249.586747685004</v>
      </c>
      <c r="Q147" s="3" t="s">
        <v>1381</v>
      </c>
      <c r="R147" s="2">
        <v>2021</v>
      </c>
      <c r="S147" s="2">
        <v>11881</v>
      </c>
    </row>
    <row r="148" spans="1:19">
      <c r="A148" s="2">
        <v>147</v>
      </c>
      <c r="B148" s="3" t="s">
        <v>1382</v>
      </c>
      <c r="C148" s="3" t="s">
        <v>1383</v>
      </c>
      <c r="D148" s="3" t="s">
        <v>1384</v>
      </c>
      <c r="E148" s="3" t="s">
        <v>1384</v>
      </c>
      <c r="F148" s="3" t="s">
        <v>1385</v>
      </c>
      <c r="G148" s="3" t="s">
        <v>23</v>
      </c>
      <c r="H148" s="3" t="s">
        <v>24</v>
      </c>
      <c r="I148" s="3" t="s">
        <v>25</v>
      </c>
      <c r="J148" s="9" t="s">
        <v>1386</v>
      </c>
      <c r="K148" s="11" t="s">
        <v>133</v>
      </c>
      <c r="L148" s="3" t="s">
        <v>1387</v>
      </c>
      <c r="M148" s="3" t="s">
        <v>1388</v>
      </c>
      <c r="N148" s="3" t="s">
        <v>1389</v>
      </c>
      <c r="O148" s="5">
        <v>44249</v>
      </c>
      <c r="P148" s="4">
        <v>44249.587997684997</v>
      </c>
      <c r="Q148" s="3" t="s">
        <v>1390</v>
      </c>
      <c r="R148" s="2">
        <v>2021</v>
      </c>
      <c r="S148" s="2">
        <v>11885</v>
      </c>
    </row>
    <row r="149" spans="1:19">
      <c r="A149" s="2">
        <v>148</v>
      </c>
      <c r="B149" s="3" t="s">
        <v>1391</v>
      </c>
      <c r="C149" s="3" t="s">
        <v>1392</v>
      </c>
      <c r="D149" s="3" t="s">
        <v>1393</v>
      </c>
      <c r="E149" s="3"/>
      <c r="F149" s="3" t="s">
        <v>1394</v>
      </c>
      <c r="G149" s="3" t="s">
        <v>23</v>
      </c>
      <c r="H149" s="3" t="s">
        <v>24</v>
      </c>
      <c r="I149" s="3" t="s">
        <v>25</v>
      </c>
      <c r="J149" s="9" t="s">
        <v>1395</v>
      </c>
      <c r="K149" s="11" t="s">
        <v>76</v>
      </c>
      <c r="L149" s="3" t="s">
        <v>1396</v>
      </c>
      <c r="M149" s="3" t="s">
        <v>1397</v>
      </c>
      <c r="N149" s="3" t="s">
        <v>1398</v>
      </c>
      <c r="O149" s="5">
        <v>44249</v>
      </c>
      <c r="P149" s="4">
        <v>44249.677349537</v>
      </c>
      <c r="Q149" s="3" t="s">
        <v>1399</v>
      </c>
      <c r="R149" s="2">
        <v>2021</v>
      </c>
      <c r="S149" s="2">
        <v>12068</v>
      </c>
    </row>
    <row r="150" spans="1:19" ht="24">
      <c r="A150" s="2">
        <v>149</v>
      </c>
      <c r="B150" s="3" t="s">
        <v>1400</v>
      </c>
      <c r="C150" s="3" t="s">
        <v>1401</v>
      </c>
      <c r="D150" s="3" t="s">
        <v>1402</v>
      </c>
      <c r="E150" s="3" t="s">
        <v>1403</v>
      </c>
      <c r="F150" s="3" t="s">
        <v>1404</v>
      </c>
      <c r="G150" s="3" t="s">
        <v>23</v>
      </c>
      <c r="H150" s="3" t="s">
        <v>24</v>
      </c>
      <c r="I150" s="3" t="s">
        <v>25</v>
      </c>
      <c r="J150" s="9" t="s">
        <v>1405</v>
      </c>
      <c r="K150" s="11" t="s">
        <v>691</v>
      </c>
      <c r="L150" s="3" t="s">
        <v>1406</v>
      </c>
      <c r="M150" s="3" t="s">
        <v>1407</v>
      </c>
      <c r="N150" s="3" t="s">
        <v>1408</v>
      </c>
      <c r="O150" s="5">
        <v>44249</v>
      </c>
      <c r="P150" s="4">
        <v>44249.594583332997</v>
      </c>
      <c r="Q150" s="3" t="s">
        <v>1409</v>
      </c>
      <c r="R150" s="2">
        <v>2021</v>
      </c>
      <c r="S150" s="2">
        <v>11893</v>
      </c>
    </row>
    <row r="151" spans="1:19">
      <c r="A151" s="2">
        <v>150</v>
      </c>
      <c r="B151" s="3" t="s">
        <v>1410</v>
      </c>
      <c r="C151" s="3" t="s">
        <v>1411</v>
      </c>
      <c r="D151" s="3" t="s">
        <v>1412</v>
      </c>
      <c r="E151" s="3" t="s">
        <v>1413</v>
      </c>
      <c r="F151" s="3" t="s">
        <v>1414</v>
      </c>
      <c r="G151" s="3" t="s">
        <v>23</v>
      </c>
      <c r="H151" s="3" t="s">
        <v>24</v>
      </c>
      <c r="I151" s="3" t="s">
        <v>25</v>
      </c>
      <c r="J151" s="13" t="s">
        <v>1415</v>
      </c>
      <c r="K151" s="11" t="s">
        <v>76</v>
      </c>
      <c r="L151" s="3" t="s">
        <v>1416</v>
      </c>
      <c r="M151" s="3" t="s">
        <v>1417</v>
      </c>
      <c r="N151" s="3" t="s">
        <v>1418</v>
      </c>
      <c r="O151" s="5">
        <v>44249</v>
      </c>
      <c r="P151" s="4">
        <v>44249.593333333003</v>
      </c>
      <c r="Q151" s="3" t="s">
        <v>1419</v>
      </c>
      <c r="R151" s="2">
        <v>2021</v>
      </c>
      <c r="S151" s="2">
        <v>11890</v>
      </c>
    </row>
    <row r="152" spans="1:19">
      <c r="A152" s="2">
        <v>151</v>
      </c>
      <c r="B152" s="3" t="s">
        <v>1420</v>
      </c>
      <c r="C152" s="3" t="s">
        <v>1421</v>
      </c>
      <c r="D152" s="3" t="s">
        <v>1422</v>
      </c>
      <c r="E152" s="3"/>
      <c r="F152" s="3" t="s">
        <v>1423</v>
      </c>
      <c r="G152" s="3" t="s">
        <v>23</v>
      </c>
      <c r="H152" s="3" t="s">
        <v>24</v>
      </c>
      <c r="I152" s="3" t="s">
        <v>25</v>
      </c>
      <c r="J152" s="13" t="s">
        <v>1424</v>
      </c>
      <c r="K152" s="11" t="s">
        <v>27</v>
      </c>
      <c r="L152" s="3" t="s">
        <v>1425</v>
      </c>
      <c r="M152" s="3" t="s">
        <v>1426</v>
      </c>
      <c r="N152" s="3" t="s">
        <v>1427</v>
      </c>
      <c r="O152" s="5">
        <v>44249</v>
      </c>
      <c r="P152" s="4">
        <v>44249.593715278002</v>
      </c>
      <c r="Q152" s="3" t="s">
        <v>1428</v>
      </c>
      <c r="R152" s="2">
        <v>2021</v>
      </c>
      <c r="S152" s="2">
        <v>11892</v>
      </c>
    </row>
    <row r="153" spans="1:19" ht="24">
      <c r="A153" s="2">
        <v>152</v>
      </c>
      <c r="B153" s="3" t="s">
        <v>1429</v>
      </c>
      <c r="C153" s="3" t="s">
        <v>1430</v>
      </c>
      <c r="D153" s="3" t="s">
        <v>1431</v>
      </c>
      <c r="E153" s="3" t="s">
        <v>1432</v>
      </c>
      <c r="F153" s="3" t="s">
        <v>1433</v>
      </c>
      <c r="G153" s="3" t="s">
        <v>23</v>
      </c>
      <c r="H153" s="3" t="s">
        <v>24</v>
      </c>
      <c r="I153" s="3" t="s">
        <v>25</v>
      </c>
      <c r="J153" s="13" t="s">
        <v>1434</v>
      </c>
      <c r="K153" s="11" t="s">
        <v>37</v>
      </c>
      <c r="L153" s="3" t="s">
        <v>1435</v>
      </c>
      <c r="M153" s="3" t="s">
        <v>1436</v>
      </c>
      <c r="N153" s="3" t="s">
        <v>1437</v>
      </c>
      <c r="O153" s="5">
        <v>44249</v>
      </c>
      <c r="P153" s="4">
        <v>44249.605810184999</v>
      </c>
      <c r="Q153" s="3" t="s">
        <v>1438</v>
      </c>
      <c r="R153" s="2">
        <v>2021</v>
      </c>
      <c r="S153" s="2">
        <v>11919</v>
      </c>
    </row>
    <row r="154" spans="1:19">
      <c r="A154" s="2">
        <v>153</v>
      </c>
      <c r="B154" s="3" t="s">
        <v>1439</v>
      </c>
      <c r="C154" s="3" t="s">
        <v>1440</v>
      </c>
      <c r="D154" s="3" t="s">
        <v>1441</v>
      </c>
      <c r="E154" s="3"/>
      <c r="F154" s="3" t="s">
        <v>1442</v>
      </c>
      <c r="G154" s="3" t="s">
        <v>23</v>
      </c>
      <c r="H154" s="3" t="s">
        <v>24</v>
      </c>
      <c r="I154" s="3" t="s">
        <v>25</v>
      </c>
      <c r="J154" s="13" t="s">
        <v>1443</v>
      </c>
      <c r="K154" s="11" t="s">
        <v>37</v>
      </c>
      <c r="L154" s="3" t="s">
        <v>1444</v>
      </c>
      <c r="M154" s="3" t="s">
        <v>1445</v>
      </c>
      <c r="N154" s="3" t="s">
        <v>1446</v>
      </c>
      <c r="O154" s="5">
        <v>44249</v>
      </c>
      <c r="P154" s="4">
        <v>44249.607523147999</v>
      </c>
      <c r="Q154" s="3" t="s">
        <v>1447</v>
      </c>
      <c r="R154" s="2">
        <v>2021</v>
      </c>
      <c r="S154" s="2">
        <v>11923</v>
      </c>
    </row>
    <row r="155" spans="1:19">
      <c r="A155" s="2">
        <v>154</v>
      </c>
      <c r="B155" s="3" t="s">
        <v>1448</v>
      </c>
      <c r="C155" s="3" t="s">
        <v>1449</v>
      </c>
      <c r="D155" s="3" t="s">
        <v>1450</v>
      </c>
      <c r="E155" s="3" t="s">
        <v>1451</v>
      </c>
      <c r="F155" s="3" t="s">
        <v>1452</v>
      </c>
      <c r="G155" s="3" t="s">
        <v>23</v>
      </c>
      <c r="H155" s="3" t="s">
        <v>24</v>
      </c>
      <c r="I155" s="3" t="s">
        <v>25</v>
      </c>
      <c r="J155" s="9" t="s">
        <v>1453</v>
      </c>
      <c r="K155" s="11" t="s">
        <v>47</v>
      </c>
      <c r="L155" s="3" t="s">
        <v>1454</v>
      </c>
      <c r="M155" s="3" t="s">
        <v>1455</v>
      </c>
      <c r="N155" s="3" t="s">
        <v>1456</v>
      </c>
      <c r="O155" s="5">
        <v>44249</v>
      </c>
      <c r="P155" s="4">
        <v>44249.585694444002</v>
      </c>
      <c r="Q155" s="3" t="s">
        <v>1457</v>
      </c>
      <c r="R155" s="2">
        <v>2021</v>
      </c>
      <c r="S155" s="2">
        <v>11879</v>
      </c>
    </row>
    <row r="156" spans="1:19" ht="24">
      <c r="A156" s="2">
        <v>155</v>
      </c>
      <c r="B156" s="3" t="s">
        <v>1458</v>
      </c>
      <c r="C156" s="3" t="s">
        <v>1459</v>
      </c>
      <c r="D156" s="3" t="s">
        <v>1460</v>
      </c>
      <c r="E156" s="3"/>
      <c r="F156" s="3" t="s">
        <v>1461</v>
      </c>
      <c r="G156" s="3" t="s">
        <v>23</v>
      </c>
      <c r="H156" s="3" t="s">
        <v>24</v>
      </c>
      <c r="I156" s="3" t="s">
        <v>25</v>
      </c>
      <c r="J156" s="9" t="s">
        <v>1462</v>
      </c>
      <c r="K156" s="11" t="s">
        <v>37</v>
      </c>
      <c r="L156" s="3" t="s">
        <v>1463</v>
      </c>
      <c r="M156" s="3" t="s">
        <v>1464</v>
      </c>
      <c r="N156" s="3" t="s">
        <v>1465</v>
      </c>
      <c r="O156" s="5">
        <v>44249</v>
      </c>
      <c r="P156" s="4">
        <v>44249.586817130003</v>
      </c>
      <c r="Q156" s="3" t="s">
        <v>1466</v>
      </c>
      <c r="R156" s="2">
        <v>2021</v>
      </c>
      <c r="S156" s="2">
        <v>11882</v>
      </c>
    </row>
    <row r="157" spans="1:19">
      <c r="A157" s="2">
        <v>156</v>
      </c>
      <c r="B157" s="3" t="s">
        <v>1467</v>
      </c>
      <c r="C157" s="3" t="s">
        <v>1468</v>
      </c>
      <c r="D157" s="3" t="s">
        <v>1469</v>
      </c>
      <c r="E157" s="3"/>
      <c r="F157" s="3" t="s">
        <v>1470</v>
      </c>
      <c r="G157" s="3" t="s">
        <v>23</v>
      </c>
      <c r="H157" s="3" t="s">
        <v>24</v>
      </c>
      <c r="I157" s="3" t="s">
        <v>25</v>
      </c>
      <c r="J157" s="13" t="s">
        <v>1471</v>
      </c>
      <c r="K157" s="11" t="s">
        <v>37</v>
      </c>
      <c r="L157" s="3" t="s">
        <v>1472</v>
      </c>
      <c r="M157" s="3" t="s">
        <v>1473</v>
      </c>
      <c r="N157" s="3" t="s">
        <v>1474</v>
      </c>
      <c r="O157" s="5">
        <v>44249</v>
      </c>
      <c r="P157" s="4">
        <v>44249.595578704</v>
      </c>
      <c r="Q157" s="3" t="s">
        <v>1475</v>
      </c>
      <c r="R157" s="2">
        <v>2021</v>
      </c>
      <c r="S157" s="2">
        <v>11884</v>
      </c>
    </row>
    <row r="158" spans="1:19" ht="24">
      <c r="A158" s="2">
        <v>157</v>
      </c>
      <c r="B158" s="3" t="s">
        <v>1476</v>
      </c>
      <c r="C158" s="3" t="s">
        <v>1477</v>
      </c>
      <c r="D158" s="3" t="s">
        <v>1478</v>
      </c>
      <c r="E158" s="3"/>
      <c r="F158" s="3" t="s">
        <v>1479</v>
      </c>
      <c r="G158" s="3" t="s">
        <v>23</v>
      </c>
      <c r="H158" s="3" t="s">
        <v>24</v>
      </c>
      <c r="I158" s="3" t="s">
        <v>25</v>
      </c>
      <c r="J158" s="13" t="s">
        <v>1480</v>
      </c>
      <c r="K158" s="11" t="s">
        <v>76</v>
      </c>
      <c r="L158" s="3" t="s">
        <v>1480</v>
      </c>
      <c r="M158" s="3" t="s">
        <v>1481</v>
      </c>
      <c r="N158" s="3" t="s">
        <v>1482</v>
      </c>
      <c r="O158" s="5">
        <v>44249</v>
      </c>
      <c r="P158" s="4">
        <v>44249.593206019003</v>
      </c>
      <c r="Q158" s="3" t="s">
        <v>1483</v>
      </c>
      <c r="R158" s="2">
        <v>2021</v>
      </c>
      <c r="S158" s="2">
        <v>11891</v>
      </c>
    </row>
    <row r="159" spans="1:19">
      <c r="A159" s="2">
        <v>158</v>
      </c>
      <c r="B159" s="3" t="s">
        <v>1484</v>
      </c>
      <c r="C159" s="3" t="s">
        <v>1485</v>
      </c>
      <c r="D159" s="3" t="s">
        <v>1486</v>
      </c>
      <c r="E159" s="3"/>
      <c r="F159" s="3" t="s">
        <v>1487</v>
      </c>
      <c r="G159" s="3" t="s">
        <v>23</v>
      </c>
      <c r="H159" s="3" t="s">
        <v>24</v>
      </c>
      <c r="I159" s="3" t="s">
        <v>25</v>
      </c>
      <c r="J159" s="13" t="s">
        <v>1488</v>
      </c>
      <c r="K159" s="11" t="s">
        <v>27</v>
      </c>
      <c r="L159" s="3" t="s">
        <v>1489</v>
      </c>
      <c r="M159" s="3" t="s">
        <v>1490</v>
      </c>
      <c r="N159" s="3" t="s">
        <v>1491</v>
      </c>
      <c r="O159" s="5">
        <v>44249</v>
      </c>
      <c r="P159" s="4">
        <v>44249.597858795998</v>
      </c>
      <c r="Q159" s="3" t="s">
        <v>1492</v>
      </c>
      <c r="R159" s="2">
        <v>2021</v>
      </c>
      <c r="S159" s="2">
        <v>11897</v>
      </c>
    </row>
    <row r="160" spans="1:19">
      <c r="A160" s="2">
        <v>159</v>
      </c>
      <c r="B160" s="3" t="s">
        <v>1493</v>
      </c>
      <c r="C160" s="3" t="s">
        <v>1494</v>
      </c>
      <c r="D160" s="3" t="s">
        <v>1495</v>
      </c>
      <c r="E160" s="3" t="s">
        <v>1496</v>
      </c>
      <c r="F160" s="3" t="s">
        <v>1497</v>
      </c>
      <c r="G160" s="3" t="s">
        <v>23</v>
      </c>
      <c r="H160" s="3" t="s">
        <v>24</v>
      </c>
      <c r="I160" s="3" t="s">
        <v>25</v>
      </c>
      <c r="J160" s="13" t="s">
        <v>1498</v>
      </c>
      <c r="K160" s="11" t="s">
        <v>37</v>
      </c>
      <c r="L160" s="3" t="s">
        <v>1499</v>
      </c>
      <c r="M160" s="3" t="s">
        <v>1500</v>
      </c>
      <c r="N160" s="3" t="s">
        <v>1501</v>
      </c>
      <c r="O160" s="5">
        <v>44249</v>
      </c>
      <c r="P160" s="4">
        <v>44249.610196759</v>
      </c>
      <c r="Q160" s="3" t="s">
        <v>1502</v>
      </c>
      <c r="R160" s="2">
        <v>2021</v>
      </c>
      <c r="S160" s="2">
        <v>11931</v>
      </c>
    </row>
    <row r="161" spans="1:19">
      <c r="A161" s="2">
        <v>160</v>
      </c>
      <c r="B161" s="3" t="s">
        <v>1503</v>
      </c>
      <c r="C161" s="3" t="s">
        <v>1504</v>
      </c>
      <c r="D161" s="3" t="s">
        <v>1505</v>
      </c>
      <c r="E161" s="3" t="s">
        <v>1506</v>
      </c>
      <c r="F161" s="3" t="s">
        <v>1507</v>
      </c>
      <c r="G161" s="3" t="s">
        <v>23</v>
      </c>
      <c r="H161" s="3" t="s">
        <v>24</v>
      </c>
      <c r="I161" s="3" t="s">
        <v>25</v>
      </c>
      <c r="J161" s="13" t="s">
        <v>1508</v>
      </c>
      <c r="K161" s="11" t="s">
        <v>37</v>
      </c>
      <c r="L161" s="3" t="s">
        <v>1509</v>
      </c>
      <c r="M161" s="3" t="s">
        <v>1510</v>
      </c>
      <c r="N161" s="3" t="s">
        <v>1511</v>
      </c>
      <c r="O161" s="5">
        <v>44249</v>
      </c>
      <c r="P161" s="4">
        <v>44249.611331018998</v>
      </c>
      <c r="Q161" s="3" t="s">
        <v>1512</v>
      </c>
      <c r="R161" s="2">
        <v>2021</v>
      </c>
      <c r="S161" s="2">
        <v>11935</v>
      </c>
    </row>
    <row r="162" spans="1:19" ht="24">
      <c r="A162" s="2">
        <v>161</v>
      </c>
      <c r="B162" s="3" t="s">
        <v>1513</v>
      </c>
      <c r="C162" s="3" t="s">
        <v>1514</v>
      </c>
      <c r="D162" s="3" t="s">
        <v>1515</v>
      </c>
      <c r="E162" s="3" t="s">
        <v>1516</v>
      </c>
      <c r="F162" s="3" t="s">
        <v>1517</v>
      </c>
      <c r="G162" s="3" t="s">
        <v>23</v>
      </c>
      <c r="H162" s="3" t="s">
        <v>24</v>
      </c>
      <c r="I162" s="3" t="s">
        <v>25</v>
      </c>
      <c r="J162" s="9" t="s">
        <v>1518</v>
      </c>
      <c r="K162" s="11" t="s">
        <v>1519</v>
      </c>
      <c r="L162" s="3" t="s">
        <v>1520</v>
      </c>
      <c r="M162" s="3" t="s">
        <v>1521</v>
      </c>
      <c r="N162" s="3" t="s">
        <v>1522</v>
      </c>
      <c r="O162" s="5">
        <v>44249</v>
      </c>
      <c r="P162" s="4">
        <v>44249.612384259002</v>
      </c>
      <c r="Q162" s="3" t="s">
        <v>1523</v>
      </c>
      <c r="R162" s="2">
        <v>2021</v>
      </c>
      <c r="S162" s="2">
        <v>11936</v>
      </c>
    </row>
    <row r="163" spans="1:19">
      <c r="A163" s="2">
        <v>162</v>
      </c>
      <c r="B163" s="3" t="s">
        <v>1524</v>
      </c>
      <c r="C163" s="3" t="s">
        <v>1525</v>
      </c>
      <c r="D163" s="3" t="s">
        <v>1526</v>
      </c>
      <c r="E163" s="3"/>
      <c r="F163" s="3" t="s">
        <v>1527</v>
      </c>
      <c r="G163" s="3" t="s">
        <v>23</v>
      </c>
      <c r="H163" s="3" t="s">
        <v>24</v>
      </c>
      <c r="I163" s="3" t="s">
        <v>25</v>
      </c>
      <c r="J163" s="9" t="s">
        <v>1528</v>
      </c>
      <c r="K163" s="11" t="s">
        <v>133</v>
      </c>
      <c r="L163" s="3" t="s">
        <v>1529</v>
      </c>
      <c r="M163" s="3" t="s">
        <v>1530</v>
      </c>
      <c r="N163" s="3" t="s">
        <v>1531</v>
      </c>
      <c r="O163" s="5">
        <v>44249</v>
      </c>
      <c r="P163" s="4">
        <v>44249.613148147997</v>
      </c>
      <c r="Q163" s="3" t="s">
        <v>1532</v>
      </c>
      <c r="R163" s="2">
        <v>2021</v>
      </c>
      <c r="S163" s="2">
        <v>11937</v>
      </c>
    </row>
    <row r="164" spans="1:19" ht="24">
      <c r="A164" s="2">
        <v>163</v>
      </c>
      <c r="B164" s="3" t="s">
        <v>1533</v>
      </c>
      <c r="C164" s="3" t="s">
        <v>1534</v>
      </c>
      <c r="D164" s="3" t="s">
        <v>1535</v>
      </c>
      <c r="E164" s="3"/>
      <c r="F164" s="3" t="s">
        <v>1536</v>
      </c>
      <c r="G164" s="3" t="s">
        <v>23</v>
      </c>
      <c r="H164" s="3" t="s">
        <v>24</v>
      </c>
      <c r="I164" s="3" t="s">
        <v>25</v>
      </c>
      <c r="J164" s="13" t="s">
        <v>1537</v>
      </c>
      <c r="K164" s="11" t="s">
        <v>27</v>
      </c>
      <c r="L164" s="3" t="s">
        <v>1538</v>
      </c>
      <c r="M164" s="3" t="s">
        <v>1539</v>
      </c>
      <c r="N164" s="3" t="s">
        <v>1540</v>
      </c>
      <c r="O164" s="5">
        <v>44249</v>
      </c>
      <c r="P164" s="4">
        <v>44249.604236111001</v>
      </c>
      <c r="Q164" s="3" t="s">
        <v>1541</v>
      </c>
      <c r="R164" s="2">
        <v>2021</v>
      </c>
      <c r="S164" s="2">
        <v>11917</v>
      </c>
    </row>
    <row r="165" spans="1:19">
      <c r="A165" s="2">
        <v>164</v>
      </c>
      <c r="B165" s="3" t="s">
        <v>1542</v>
      </c>
      <c r="C165" s="3" t="s">
        <v>1543</v>
      </c>
      <c r="D165" s="3" t="s">
        <v>1544</v>
      </c>
      <c r="E165" s="3" t="s">
        <v>1545</v>
      </c>
      <c r="F165" s="3" t="s">
        <v>1546</v>
      </c>
      <c r="G165" s="3" t="s">
        <v>23</v>
      </c>
      <c r="H165" s="3" t="s">
        <v>24</v>
      </c>
      <c r="I165" s="3" t="s">
        <v>25</v>
      </c>
      <c r="J165" s="13" t="s">
        <v>1547</v>
      </c>
      <c r="K165" s="11" t="s">
        <v>37</v>
      </c>
      <c r="L165" s="3" t="s">
        <v>1548</v>
      </c>
      <c r="M165" s="3" t="s">
        <v>1549</v>
      </c>
      <c r="N165" s="3" t="s">
        <v>1550</v>
      </c>
      <c r="O165" s="5">
        <v>44249</v>
      </c>
      <c r="P165" s="4">
        <v>44249.519571759003</v>
      </c>
      <c r="Q165" s="3" t="s">
        <v>1551</v>
      </c>
      <c r="R165" s="2">
        <v>2021</v>
      </c>
      <c r="S165" s="2">
        <v>11787</v>
      </c>
    </row>
    <row r="166" spans="1:19">
      <c r="A166" s="2">
        <v>165</v>
      </c>
      <c r="B166" s="3" t="s">
        <v>1552</v>
      </c>
      <c r="C166" s="3" t="s">
        <v>1553</v>
      </c>
      <c r="D166" s="3" t="s">
        <v>1554</v>
      </c>
      <c r="E166" s="3" t="s">
        <v>1555</v>
      </c>
      <c r="F166" s="3" t="s">
        <v>1556</v>
      </c>
      <c r="G166" s="3" t="s">
        <v>23</v>
      </c>
      <c r="H166" s="3" t="s">
        <v>24</v>
      </c>
      <c r="I166" s="3" t="s">
        <v>25</v>
      </c>
      <c r="J166" s="13" t="s">
        <v>1557</v>
      </c>
      <c r="K166" s="11" t="s">
        <v>37</v>
      </c>
      <c r="L166" s="3" t="s">
        <v>1558</v>
      </c>
      <c r="M166" s="3" t="s">
        <v>1559</v>
      </c>
      <c r="N166" s="3" t="s">
        <v>1560</v>
      </c>
      <c r="O166" s="5">
        <v>44249</v>
      </c>
      <c r="P166" s="4">
        <v>44249.608969907</v>
      </c>
      <c r="Q166" s="3" t="s">
        <v>1561</v>
      </c>
      <c r="R166" s="2">
        <v>2021</v>
      </c>
      <c r="S166" s="2">
        <v>11926</v>
      </c>
    </row>
    <row r="167" spans="1:19">
      <c r="A167" s="2">
        <v>166</v>
      </c>
      <c r="B167" s="3" t="s">
        <v>1562</v>
      </c>
      <c r="C167" s="3" t="s">
        <v>1563</v>
      </c>
      <c r="D167" s="3" t="s">
        <v>1564</v>
      </c>
      <c r="E167" s="3"/>
      <c r="F167" s="3" t="s">
        <v>1565</v>
      </c>
      <c r="G167" s="3" t="s">
        <v>23</v>
      </c>
      <c r="H167" s="3" t="s">
        <v>24</v>
      </c>
      <c r="I167" s="3" t="s">
        <v>25</v>
      </c>
      <c r="J167" s="13" t="s">
        <v>1566</v>
      </c>
      <c r="K167" s="11" t="s">
        <v>76</v>
      </c>
      <c r="L167" s="3" t="s">
        <v>1567</v>
      </c>
      <c r="M167" s="3" t="s">
        <v>1568</v>
      </c>
      <c r="N167" s="3" t="s">
        <v>1569</v>
      </c>
      <c r="O167" s="5">
        <v>44249</v>
      </c>
      <c r="P167" s="4">
        <v>44249.602199073997</v>
      </c>
      <c r="Q167" s="3" t="s">
        <v>1570</v>
      </c>
      <c r="R167" s="2">
        <v>2021</v>
      </c>
      <c r="S167" s="2">
        <v>11912</v>
      </c>
    </row>
    <row r="168" spans="1:19">
      <c r="A168" s="2">
        <v>167</v>
      </c>
      <c r="B168" s="3" t="s">
        <v>1571</v>
      </c>
      <c r="C168" s="3" t="s">
        <v>1572</v>
      </c>
      <c r="D168" s="3" t="s">
        <v>1573</v>
      </c>
      <c r="E168" s="3"/>
      <c r="F168" s="3" t="s">
        <v>1574</v>
      </c>
      <c r="G168" s="3" t="s">
        <v>23</v>
      </c>
      <c r="H168" s="3" t="s">
        <v>24</v>
      </c>
      <c r="I168" s="3" t="s">
        <v>25</v>
      </c>
      <c r="J168" s="9" t="s">
        <v>1575</v>
      </c>
      <c r="K168" s="11" t="s">
        <v>617</v>
      </c>
      <c r="L168" s="3" t="s">
        <v>1576</v>
      </c>
      <c r="M168" s="3" t="s">
        <v>1577</v>
      </c>
      <c r="N168" s="3" t="s">
        <v>1578</v>
      </c>
      <c r="O168" s="5">
        <v>44249</v>
      </c>
      <c r="P168" s="4">
        <v>44249.607395833002</v>
      </c>
      <c r="Q168" s="3" t="s">
        <v>1579</v>
      </c>
      <c r="R168" s="2">
        <v>2021</v>
      </c>
      <c r="S168" s="2">
        <v>11922</v>
      </c>
    </row>
    <row r="169" spans="1:19" ht="24">
      <c r="A169" s="2">
        <v>168</v>
      </c>
      <c r="B169" s="3" t="s">
        <v>1580</v>
      </c>
      <c r="C169" s="3" t="s">
        <v>1581</v>
      </c>
      <c r="D169" s="3" t="s">
        <v>1582</v>
      </c>
      <c r="E169" s="3" t="s">
        <v>1582</v>
      </c>
      <c r="F169" s="3" t="s">
        <v>1583</v>
      </c>
      <c r="G169" s="3" t="s">
        <v>23</v>
      </c>
      <c r="H169" s="3" t="s">
        <v>24</v>
      </c>
      <c r="I169" s="3" t="s">
        <v>25</v>
      </c>
      <c r="J169" s="9" t="s">
        <v>1584</v>
      </c>
      <c r="K169" s="11" t="s">
        <v>691</v>
      </c>
      <c r="L169" s="3" t="s">
        <v>1585</v>
      </c>
      <c r="M169" s="3" t="s">
        <v>1586</v>
      </c>
      <c r="N169" s="3" t="s">
        <v>1587</v>
      </c>
      <c r="O169" s="5">
        <v>44249</v>
      </c>
      <c r="P169" s="4">
        <v>44249.608402778002</v>
      </c>
      <c r="Q169" s="3" t="s">
        <v>1588</v>
      </c>
      <c r="R169" s="2">
        <v>2021</v>
      </c>
      <c r="S169" s="2">
        <v>11925</v>
      </c>
    </row>
    <row r="170" spans="1:19">
      <c r="A170" s="2">
        <v>169</v>
      </c>
      <c r="B170" s="3" t="s">
        <v>1589</v>
      </c>
      <c r="C170" s="3" t="s">
        <v>1590</v>
      </c>
      <c r="D170" s="3" t="s">
        <v>1591</v>
      </c>
      <c r="E170" s="3"/>
      <c r="F170" s="3" t="s">
        <v>1592</v>
      </c>
      <c r="G170" s="3" t="s">
        <v>23</v>
      </c>
      <c r="H170" s="3" t="s">
        <v>24</v>
      </c>
      <c r="I170" s="3" t="s">
        <v>25</v>
      </c>
      <c r="J170" s="9" t="s">
        <v>1593</v>
      </c>
      <c r="K170" s="11" t="s">
        <v>66</v>
      </c>
      <c r="L170" s="3" t="s">
        <v>1593</v>
      </c>
      <c r="M170" s="3" t="s">
        <v>1594</v>
      </c>
      <c r="N170" s="3" t="s">
        <v>1595</v>
      </c>
      <c r="O170" s="5">
        <v>44249</v>
      </c>
      <c r="P170" s="4">
        <v>44249.609953703999</v>
      </c>
      <c r="Q170" s="3" t="s">
        <v>1596</v>
      </c>
      <c r="R170" s="2">
        <v>2021</v>
      </c>
      <c r="S170" s="2">
        <v>11930</v>
      </c>
    </row>
    <row r="171" spans="1:19">
      <c r="A171" s="2">
        <v>170</v>
      </c>
      <c r="B171" s="3" t="s">
        <v>1597</v>
      </c>
      <c r="C171" s="3" t="s">
        <v>1598</v>
      </c>
      <c r="D171" s="3" t="s">
        <v>1599</v>
      </c>
      <c r="E171" s="3"/>
      <c r="F171" s="3" t="s">
        <v>1600</v>
      </c>
      <c r="G171" s="3" t="s">
        <v>23</v>
      </c>
      <c r="H171" s="3" t="s">
        <v>24</v>
      </c>
      <c r="I171" s="3" t="s">
        <v>25</v>
      </c>
      <c r="J171" s="13" t="s">
        <v>1601</v>
      </c>
      <c r="K171" s="11" t="s">
        <v>76</v>
      </c>
      <c r="L171" s="3" t="s">
        <v>1602</v>
      </c>
      <c r="M171" s="3" t="s">
        <v>1603</v>
      </c>
      <c r="N171" s="3" t="s">
        <v>1604</v>
      </c>
      <c r="O171" s="5">
        <v>44249</v>
      </c>
      <c r="P171" s="4">
        <v>44249.625254630002</v>
      </c>
      <c r="Q171" s="3" t="s">
        <v>1605</v>
      </c>
      <c r="R171" s="2">
        <v>2021</v>
      </c>
      <c r="S171" s="2">
        <v>11957</v>
      </c>
    </row>
    <row r="172" spans="1:19" ht="24">
      <c r="A172" s="2">
        <v>171</v>
      </c>
      <c r="B172" s="3" t="s">
        <v>1606</v>
      </c>
      <c r="C172" s="3" t="s">
        <v>1607</v>
      </c>
      <c r="D172" s="3" t="s">
        <v>1608</v>
      </c>
      <c r="E172" s="3"/>
      <c r="F172" s="3" t="s">
        <v>1609</v>
      </c>
      <c r="G172" s="3" t="s">
        <v>23</v>
      </c>
      <c r="H172" s="3" t="s">
        <v>24</v>
      </c>
      <c r="I172" s="3" t="s">
        <v>25</v>
      </c>
      <c r="J172" s="13" t="s">
        <v>1610</v>
      </c>
      <c r="K172" s="11" t="s">
        <v>37</v>
      </c>
      <c r="L172" s="3" t="s">
        <v>1611</v>
      </c>
      <c r="M172" s="3" t="s">
        <v>1612</v>
      </c>
      <c r="N172" s="3" t="s">
        <v>1613</v>
      </c>
      <c r="O172" s="5">
        <v>44249</v>
      </c>
      <c r="P172" s="4">
        <v>44249.626354166998</v>
      </c>
      <c r="Q172" s="3" t="s">
        <v>1614</v>
      </c>
      <c r="R172" s="2">
        <v>2021</v>
      </c>
      <c r="S172" s="2">
        <v>11961</v>
      </c>
    </row>
    <row r="173" spans="1:19">
      <c r="A173" s="2">
        <v>172</v>
      </c>
      <c r="B173" s="3" t="s">
        <v>1615</v>
      </c>
      <c r="C173" s="3" t="s">
        <v>1616</v>
      </c>
      <c r="D173" s="3" t="s">
        <v>1617</v>
      </c>
      <c r="E173" s="3"/>
      <c r="F173" s="3" t="s">
        <v>1618</v>
      </c>
      <c r="G173" s="3" t="s">
        <v>23</v>
      </c>
      <c r="H173" s="3" t="s">
        <v>24</v>
      </c>
      <c r="I173" s="3" t="s">
        <v>25</v>
      </c>
      <c r="J173" s="9" t="s">
        <v>1619</v>
      </c>
      <c r="K173" s="11" t="s">
        <v>691</v>
      </c>
      <c r="L173" s="3" t="s">
        <v>1620</v>
      </c>
      <c r="M173" s="3" t="s">
        <v>1621</v>
      </c>
      <c r="N173" s="3" t="s">
        <v>1622</v>
      </c>
      <c r="O173" s="5">
        <v>44249</v>
      </c>
      <c r="P173" s="4">
        <v>44249.600254630001</v>
      </c>
      <c r="Q173" s="3" t="s">
        <v>1623</v>
      </c>
      <c r="R173" s="2">
        <v>2021</v>
      </c>
      <c r="S173" s="2">
        <v>11904</v>
      </c>
    </row>
    <row r="174" spans="1:19">
      <c r="A174" s="2">
        <v>173</v>
      </c>
      <c r="B174" s="3" t="s">
        <v>1624</v>
      </c>
      <c r="C174" s="3" t="s">
        <v>1625</v>
      </c>
      <c r="D174" s="3" t="s">
        <v>1626</v>
      </c>
      <c r="E174" s="3" t="s">
        <v>1626</v>
      </c>
      <c r="F174" s="3" t="s">
        <v>1627</v>
      </c>
      <c r="G174" s="3" t="s">
        <v>23</v>
      </c>
      <c r="H174" s="3" t="s">
        <v>24</v>
      </c>
      <c r="I174" s="3" t="s">
        <v>25</v>
      </c>
      <c r="J174" s="13" t="s">
        <v>1628</v>
      </c>
      <c r="K174" s="11" t="s">
        <v>76</v>
      </c>
      <c r="L174" s="3" t="s">
        <v>1629</v>
      </c>
      <c r="M174" s="3" t="s">
        <v>1630</v>
      </c>
      <c r="N174" s="3" t="s">
        <v>1631</v>
      </c>
      <c r="O174" s="5">
        <v>44249</v>
      </c>
      <c r="P174" s="4">
        <v>44249.618703704</v>
      </c>
      <c r="Q174" s="3" t="s">
        <v>1632</v>
      </c>
      <c r="R174" s="2">
        <v>2021</v>
      </c>
      <c r="S174" s="2">
        <v>11946</v>
      </c>
    </row>
    <row r="175" spans="1:19" ht="24">
      <c r="A175" s="2">
        <v>174</v>
      </c>
      <c r="B175" s="3" t="s">
        <v>1633</v>
      </c>
      <c r="C175" s="3" t="s">
        <v>1634</v>
      </c>
      <c r="D175" s="3" t="s">
        <v>1635</v>
      </c>
      <c r="E175" s="3"/>
      <c r="F175" s="3" t="s">
        <v>1636</v>
      </c>
      <c r="G175" s="3" t="s">
        <v>23</v>
      </c>
      <c r="H175" s="3" t="s">
        <v>24</v>
      </c>
      <c r="I175" s="3" t="s">
        <v>25</v>
      </c>
      <c r="J175" s="13" t="s">
        <v>1637</v>
      </c>
      <c r="K175" s="11" t="s">
        <v>27</v>
      </c>
      <c r="L175" s="3" t="s">
        <v>1638</v>
      </c>
      <c r="M175" s="3" t="s">
        <v>1639</v>
      </c>
      <c r="N175" s="3" t="s">
        <v>1640</v>
      </c>
      <c r="O175" s="5">
        <v>44249</v>
      </c>
      <c r="P175" s="4">
        <v>44249.609548610999</v>
      </c>
      <c r="Q175" s="3" t="s">
        <v>1641</v>
      </c>
      <c r="R175" s="2">
        <v>2021</v>
      </c>
      <c r="S175" s="2">
        <v>11928</v>
      </c>
    </row>
    <row r="176" spans="1:19" ht="24">
      <c r="A176" s="2">
        <v>175</v>
      </c>
      <c r="B176" s="3" t="s">
        <v>1642</v>
      </c>
      <c r="C176" s="3" t="s">
        <v>1643</v>
      </c>
      <c r="D176" s="3" t="s">
        <v>1644</v>
      </c>
      <c r="E176" s="3"/>
      <c r="F176" s="3" t="s">
        <v>1645</v>
      </c>
      <c r="G176" s="3" t="s">
        <v>23</v>
      </c>
      <c r="H176" s="3" t="s">
        <v>24</v>
      </c>
      <c r="I176" s="3" t="s">
        <v>25</v>
      </c>
      <c r="J176" s="13" t="s">
        <v>1646</v>
      </c>
      <c r="K176" s="11" t="s">
        <v>76</v>
      </c>
      <c r="L176" s="3" t="s">
        <v>1647</v>
      </c>
      <c r="M176" s="3" t="s">
        <v>1648</v>
      </c>
      <c r="N176" s="3" t="s">
        <v>1649</v>
      </c>
      <c r="O176" s="5">
        <v>44249</v>
      </c>
      <c r="P176" s="4">
        <v>44249.618344907001</v>
      </c>
      <c r="Q176" s="3" t="s">
        <v>1650</v>
      </c>
      <c r="R176" s="2">
        <v>2021</v>
      </c>
      <c r="S176" s="2">
        <v>11945</v>
      </c>
    </row>
    <row r="177" spans="1:19">
      <c r="A177" s="2">
        <v>176</v>
      </c>
      <c r="B177" s="3" t="s">
        <v>1651</v>
      </c>
      <c r="C177" s="3" t="s">
        <v>1652</v>
      </c>
      <c r="D177" s="3" t="s">
        <v>1653</v>
      </c>
      <c r="E177" s="3" t="s">
        <v>1654</v>
      </c>
      <c r="F177" s="3" t="s">
        <v>1655</v>
      </c>
      <c r="G177" s="3" t="s">
        <v>23</v>
      </c>
      <c r="H177" s="3" t="s">
        <v>24</v>
      </c>
      <c r="I177" s="3" t="s">
        <v>25</v>
      </c>
      <c r="J177" s="9" t="s">
        <v>1656</v>
      </c>
      <c r="K177" s="11" t="s">
        <v>1657</v>
      </c>
      <c r="L177" s="3" t="s">
        <v>1658</v>
      </c>
      <c r="M177" s="3" t="s">
        <v>1659</v>
      </c>
      <c r="N177" s="3" t="s">
        <v>1660</v>
      </c>
      <c r="O177" s="5">
        <v>44249</v>
      </c>
      <c r="P177" s="4">
        <v>44249.61130787</v>
      </c>
      <c r="Q177" s="3" t="s">
        <v>1661</v>
      </c>
      <c r="R177" s="2">
        <v>2021</v>
      </c>
      <c r="S177" s="2">
        <v>11934</v>
      </c>
    </row>
    <row r="178" spans="1:19" ht="24">
      <c r="A178" s="2">
        <v>177</v>
      </c>
      <c r="B178" s="3" t="s">
        <v>1662</v>
      </c>
      <c r="C178" s="3" t="s">
        <v>1663</v>
      </c>
      <c r="D178" s="3" t="s">
        <v>1664</v>
      </c>
      <c r="E178" s="3"/>
      <c r="F178" s="3" t="s">
        <v>1665</v>
      </c>
      <c r="G178" s="3" t="s">
        <v>23</v>
      </c>
      <c r="H178" s="3" t="s">
        <v>24</v>
      </c>
      <c r="I178" s="3" t="s">
        <v>25</v>
      </c>
      <c r="J178" s="9" t="s">
        <v>1666</v>
      </c>
      <c r="K178" s="11" t="s">
        <v>133</v>
      </c>
      <c r="L178" s="3" t="s">
        <v>1667</v>
      </c>
      <c r="M178" s="3" t="s">
        <v>1668</v>
      </c>
      <c r="N178" s="3" t="s">
        <v>1669</v>
      </c>
      <c r="O178" s="5">
        <v>44249</v>
      </c>
      <c r="P178" s="4">
        <v>44249.629178240997</v>
      </c>
      <c r="Q178" s="3" t="s">
        <v>1670</v>
      </c>
      <c r="R178" s="2">
        <v>2021</v>
      </c>
      <c r="S178" s="2">
        <v>11966</v>
      </c>
    </row>
    <row r="179" spans="1:19">
      <c r="A179" s="2">
        <v>178</v>
      </c>
      <c r="B179" s="3" t="s">
        <v>1671</v>
      </c>
      <c r="C179" s="3" t="s">
        <v>1672</v>
      </c>
      <c r="D179" s="3" t="s">
        <v>1673</v>
      </c>
      <c r="E179" s="3" t="s">
        <v>1674</v>
      </c>
      <c r="F179" s="3" t="s">
        <v>1675</v>
      </c>
      <c r="G179" s="3" t="s">
        <v>23</v>
      </c>
      <c r="H179" s="3" t="s">
        <v>24</v>
      </c>
      <c r="I179" s="3" t="s">
        <v>25</v>
      </c>
      <c r="J179" s="13" t="s">
        <v>1676</v>
      </c>
      <c r="K179" s="11" t="s">
        <v>37</v>
      </c>
      <c r="L179" s="3" t="s">
        <v>1677</v>
      </c>
      <c r="M179" s="3" t="s">
        <v>1678</v>
      </c>
      <c r="N179" s="3" t="s">
        <v>1679</v>
      </c>
      <c r="O179" s="5">
        <v>44249</v>
      </c>
      <c r="P179" s="4">
        <v>44249.614143519</v>
      </c>
      <c r="Q179" s="3" t="s">
        <v>1680</v>
      </c>
      <c r="R179" s="2">
        <v>2021</v>
      </c>
      <c r="S179" s="2">
        <v>11940</v>
      </c>
    </row>
    <row r="180" spans="1:19">
      <c r="A180" s="2">
        <v>179</v>
      </c>
      <c r="B180" s="3" t="s">
        <v>1681</v>
      </c>
      <c r="C180" s="3" t="s">
        <v>1682</v>
      </c>
      <c r="D180" s="3" t="s">
        <v>1683</v>
      </c>
      <c r="E180" s="3"/>
      <c r="F180" s="3" t="s">
        <v>1684</v>
      </c>
      <c r="G180" s="3" t="s">
        <v>23</v>
      </c>
      <c r="H180" s="3" t="s">
        <v>24</v>
      </c>
      <c r="I180" s="3" t="s">
        <v>25</v>
      </c>
      <c r="J180" s="13" t="s">
        <v>1685</v>
      </c>
      <c r="K180" s="11" t="s">
        <v>27</v>
      </c>
      <c r="L180" s="3" t="s">
        <v>1686</v>
      </c>
      <c r="M180" s="3" t="s">
        <v>1687</v>
      </c>
      <c r="N180" s="3" t="s">
        <v>1688</v>
      </c>
      <c r="O180" s="5">
        <v>44249</v>
      </c>
      <c r="P180" s="4">
        <v>44249.624074074003</v>
      </c>
      <c r="Q180" s="3" t="s">
        <v>1689</v>
      </c>
      <c r="R180" s="2">
        <v>2021</v>
      </c>
      <c r="S180" s="2">
        <v>11956</v>
      </c>
    </row>
    <row r="181" spans="1:19">
      <c r="A181" s="2">
        <v>180</v>
      </c>
      <c r="B181" s="3" t="s">
        <v>1690</v>
      </c>
      <c r="C181" s="3" t="s">
        <v>1691</v>
      </c>
      <c r="D181" s="3" t="s">
        <v>1692</v>
      </c>
      <c r="E181" s="3" t="s">
        <v>1693</v>
      </c>
      <c r="F181" s="3" t="s">
        <v>1694</v>
      </c>
      <c r="G181" s="3" t="s">
        <v>23</v>
      </c>
      <c r="H181" s="3" t="s">
        <v>24</v>
      </c>
      <c r="I181" s="3" t="s">
        <v>25</v>
      </c>
      <c r="J181" s="9" t="s">
        <v>1695</v>
      </c>
      <c r="K181" s="11" t="s">
        <v>133</v>
      </c>
      <c r="L181" s="3" t="s">
        <v>1696</v>
      </c>
      <c r="M181" s="3" t="s">
        <v>1697</v>
      </c>
      <c r="N181" s="3" t="s">
        <v>1698</v>
      </c>
      <c r="O181" s="5">
        <v>44249</v>
      </c>
      <c r="P181" s="4">
        <v>44249.619166666998</v>
      </c>
      <c r="Q181" s="3" t="s">
        <v>1699</v>
      </c>
      <c r="R181" s="2">
        <v>2021</v>
      </c>
      <c r="S181" s="2">
        <v>11947</v>
      </c>
    </row>
    <row r="182" spans="1:19">
      <c r="A182" s="2">
        <v>181</v>
      </c>
      <c r="B182" s="3" t="s">
        <v>1700</v>
      </c>
      <c r="C182" s="3" t="s">
        <v>1701</v>
      </c>
      <c r="D182" s="3" t="s">
        <v>1702</v>
      </c>
      <c r="E182" s="3" t="s">
        <v>1703</v>
      </c>
      <c r="F182" s="3" t="s">
        <v>1704</v>
      </c>
      <c r="G182" s="3" t="s">
        <v>23</v>
      </c>
      <c r="H182" s="3" t="s">
        <v>24</v>
      </c>
      <c r="I182" s="3" t="s">
        <v>25</v>
      </c>
      <c r="J182" s="13" t="s">
        <v>1705</v>
      </c>
      <c r="K182" s="11" t="s">
        <v>37</v>
      </c>
      <c r="L182" s="3" t="s">
        <v>1706</v>
      </c>
      <c r="M182" s="3" t="s">
        <v>1707</v>
      </c>
      <c r="N182" s="3" t="s">
        <v>1708</v>
      </c>
      <c r="O182" s="5">
        <v>44249</v>
      </c>
      <c r="P182" s="4">
        <v>44249.613287036998</v>
      </c>
      <c r="Q182" s="3" t="s">
        <v>1709</v>
      </c>
      <c r="R182" s="2">
        <v>2021</v>
      </c>
      <c r="S182" s="2">
        <v>11938</v>
      </c>
    </row>
    <row r="183" spans="1:19">
      <c r="A183" s="2">
        <v>182</v>
      </c>
      <c r="B183" s="3" t="s">
        <v>1710</v>
      </c>
      <c r="C183" s="3" t="s">
        <v>1711</v>
      </c>
      <c r="D183" s="3" t="s">
        <v>1712</v>
      </c>
      <c r="E183" s="3" t="s">
        <v>1713</v>
      </c>
      <c r="F183" s="3" t="s">
        <v>1714</v>
      </c>
      <c r="G183" s="3" t="s">
        <v>23</v>
      </c>
      <c r="H183" s="3" t="s">
        <v>24</v>
      </c>
      <c r="I183" s="3" t="s">
        <v>25</v>
      </c>
      <c r="J183" s="13" t="s">
        <v>1715</v>
      </c>
      <c r="K183" s="11" t="s">
        <v>37</v>
      </c>
      <c r="L183" s="3" t="s">
        <v>1716</v>
      </c>
      <c r="M183" s="3" t="s">
        <v>1717</v>
      </c>
      <c r="N183" s="3" t="s">
        <v>1718</v>
      </c>
      <c r="O183" s="5">
        <v>44249</v>
      </c>
      <c r="P183" s="4">
        <v>44249.615833333002</v>
      </c>
      <c r="Q183" s="3" t="s">
        <v>1719</v>
      </c>
      <c r="R183" s="2">
        <v>2021</v>
      </c>
      <c r="S183" s="2">
        <v>11943</v>
      </c>
    </row>
    <row r="184" spans="1:19">
      <c r="A184" s="2">
        <v>183</v>
      </c>
      <c r="B184" s="3" t="s">
        <v>1720</v>
      </c>
      <c r="C184" s="3" t="s">
        <v>1721</v>
      </c>
      <c r="D184" s="3" t="s">
        <v>1722</v>
      </c>
      <c r="E184" s="3"/>
      <c r="F184" s="3" t="s">
        <v>1723</v>
      </c>
      <c r="G184" s="3" t="s">
        <v>23</v>
      </c>
      <c r="H184" s="3" t="s">
        <v>24</v>
      </c>
      <c r="I184" s="3" t="s">
        <v>25</v>
      </c>
      <c r="J184" s="13" t="s">
        <v>1724</v>
      </c>
      <c r="K184" s="11" t="s">
        <v>76</v>
      </c>
      <c r="L184" s="3" t="s">
        <v>1725</v>
      </c>
      <c r="M184" s="3" t="s">
        <v>1726</v>
      </c>
      <c r="N184" s="3" t="s">
        <v>1727</v>
      </c>
      <c r="O184" s="5">
        <v>44249</v>
      </c>
      <c r="P184" s="4">
        <v>44249.622164351997</v>
      </c>
      <c r="Q184" s="3" t="s">
        <v>1728</v>
      </c>
      <c r="R184" s="2">
        <v>2021</v>
      </c>
      <c r="S184" s="2">
        <v>11953</v>
      </c>
    </row>
    <row r="185" spans="1:19" ht="24">
      <c r="A185" s="2">
        <v>184</v>
      </c>
      <c r="B185" s="3" t="s">
        <v>1729</v>
      </c>
      <c r="C185" s="3" t="s">
        <v>1730</v>
      </c>
      <c r="D185" s="3" t="s">
        <v>1731</v>
      </c>
      <c r="E185" s="3" t="s">
        <v>1732</v>
      </c>
      <c r="F185" s="3" t="s">
        <v>1733</v>
      </c>
      <c r="G185" s="3" t="s">
        <v>23</v>
      </c>
      <c r="H185" s="3" t="s">
        <v>24</v>
      </c>
      <c r="I185" s="3" t="s">
        <v>25</v>
      </c>
      <c r="J185" s="13" t="s">
        <v>1734</v>
      </c>
      <c r="K185" s="11" t="s">
        <v>37</v>
      </c>
      <c r="L185" s="3" t="s">
        <v>1735</v>
      </c>
      <c r="M185" s="3" t="s">
        <v>1736</v>
      </c>
      <c r="N185" s="3" t="s">
        <v>1737</v>
      </c>
      <c r="O185" s="5">
        <v>44249</v>
      </c>
      <c r="P185" s="4">
        <v>44249.620706018999</v>
      </c>
      <c r="Q185" s="3" t="s">
        <v>1738</v>
      </c>
      <c r="R185" s="2">
        <v>2021</v>
      </c>
      <c r="S185" s="2">
        <v>11949</v>
      </c>
    </row>
    <row r="186" spans="1:19">
      <c r="A186" s="2">
        <v>185</v>
      </c>
      <c r="B186" s="3" t="s">
        <v>1739</v>
      </c>
      <c r="C186" s="3" t="s">
        <v>1740</v>
      </c>
      <c r="D186" s="3" t="s">
        <v>1741</v>
      </c>
      <c r="E186" s="3" t="s">
        <v>1742</v>
      </c>
      <c r="F186" s="3" t="s">
        <v>1743</v>
      </c>
      <c r="G186" s="3" t="s">
        <v>23</v>
      </c>
      <c r="H186" s="3" t="s">
        <v>24</v>
      </c>
      <c r="I186" s="3" t="s">
        <v>25</v>
      </c>
      <c r="J186" s="13" t="s">
        <v>1744</v>
      </c>
      <c r="K186" s="11" t="s">
        <v>37</v>
      </c>
      <c r="L186" s="3" t="s">
        <v>1745</v>
      </c>
      <c r="M186" s="3" t="s">
        <v>1746</v>
      </c>
      <c r="N186" s="3" t="s">
        <v>1747</v>
      </c>
      <c r="O186" s="5">
        <v>44249</v>
      </c>
      <c r="P186" s="4">
        <v>44249.613900463002</v>
      </c>
      <c r="Q186" s="3" t="s">
        <v>1748</v>
      </c>
      <c r="R186" s="2">
        <v>2021</v>
      </c>
      <c r="S186" s="2">
        <v>11939</v>
      </c>
    </row>
    <row r="187" spans="1:19" ht="24">
      <c r="A187" s="2">
        <v>186</v>
      </c>
      <c r="B187" s="3" t="s">
        <v>1749</v>
      </c>
      <c r="C187" s="3" t="s">
        <v>1750</v>
      </c>
      <c r="D187" s="3" t="s">
        <v>1751</v>
      </c>
      <c r="E187" s="3"/>
      <c r="F187" s="3" t="s">
        <v>1752</v>
      </c>
      <c r="G187" s="3" t="s">
        <v>23</v>
      </c>
      <c r="H187" s="3" t="s">
        <v>24</v>
      </c>
      <c r="I187" s="3" t="s">
        <v>25</v>
      </c>
      <c r="J187" s="13" t="s">
        <v>1753</v>
      </c>
      <c r="K187" s="11" t="s">
        <v>27</v>
      </c>
      <c r="L187" s="3" t="s">
        <v>1754</v>
      </c>
      <c r="M187" s="3" t="s">
        <v>1755</v>
      </c>
      <c r="N187" s="3" t="s">
        <v>1756</v>
      </c>
      <c r="O187" s="5">
        <v>44249</v>
      </c>
      <c r="P187" s="4">
        <v>44249.621458333</v>
      </c>
      <c r="Q187" s="3" t="s">
        <v>1757</v>
      </c>
      <c r="R187" s="2">
        <v>2021</v>
      </c>
      <c r="S187" s="2">
        <v>11951</v>
      </c>
    </row>
    <row r="188" spans="1:19">
      <c r="A188" s="2">
        <v>187</v>
      </c>
      <c r="B188" s="3" t="s">
        <v>1758</v>
      </c>
      <c r="C188" s="3" t="s">
        <v>1759</v>
      </c>
      <c r="D188" s="3" t="s">
        <v>1760</v>
      </c>
      <c r="E188" s="3"/>
      <c r="F188" s="3" t="s">
        <v>1761</v>
      </c>
      <c r="G188" s="3" t="s">
        <v>23</v>
      </c>
      <c r="H188" s="3" t="s">
        <v>24</v>
      </c>
      <c r="I188" s="3" t="s">
        <v>25</v>
      </c>
      <c r="J188" s="13" t="s">
        <v>1762</v>
      </c>
      <c r="K188" s="11" t="s">
        <v>37</v>
      </c>
      <c r="L188" s="3" t="s">
        <v>1763</v>
      </c>
      <c r="M188" s="3" t="s">
        <v>1764</v>
      </c>
      <c r="N188" s="3" t="s">
        <v>1765</v>
      </c>
      <c r="O188" s="5">
        <v>44249</v>
      </c>
      <c r="P188" s="4">
        <v>44249.621435184999</v>
      </c>
      <c r="Q188" s="3" t="s">
        <v>1766</v>
      </c>
      <c r="R188" s="2">
        <v>2021</v>
      </c>
      <c r="S188" s="2">
        <v>11950</v>
      </c>
    </row>
    <row r="189" spans="1:19">
      <c r="A189" s="2">
        <v>188</v>
      </c>
      <c r="B189" s="3" t="s">
        <v>1767</v>
      </c>
      <c r="C189" s="3" t="s">
        <v>1768</v>
      </c>
      <c r="D189" s="3" t="s">
        <v>1769</v>
      </c>
      <c r="E189" s="3"/>
      <c r="F189" s="3" t="s">
        <v>1770</v>
      </c>
      <c r="G189" s="3" t="s">
        <v>23</v>
      </c>
      <c r="H189" s="3" t="s">
        <v>24</v>
      </c>
      <c r="I189" s="3" t="s">
        <v>25</v>
      </c>
      <c r="J189" s="9" t="s">
        <v>1771</v>
      </c>
      <c r="K189" s="11" t="s">
        <v>76</v>
      </c>
      <c r="L189" s="3" t="s">
        <v>1772</v>
      </c>
      <c r="M189" s="3" t="s">
        <v>1773</v>
      </c>
      <c r="N189" s="3" t="s">
        <v>1774</v>
      </c>
      <c r="O189" s="5">
        <v>44249</v>
      </c>
      <c r="P189" s="4">
        <v>44249.622071758997</v>
      </c>
      <c r="Q189" s="3" t="s">
        <v>1775</v>
      </c>
      <c r="R189" s="2">
        <v>2021</v>
      </c>
      <c r="S189" s="2">
        <v>11952</v>
      </c>
    </row>
    <row r="190" spans="1:19">
      <c r="A190" s="2">
        <v>189</v>
      </c>
      <c r="B190" s="3" t="s">
        <v>1776</v>
      </c>
      <c r="C190" s="3" t="s">
        <v>1777</v>
      </c>
      <c r="D190" s="3" t="s">
        <v>1778</v>
      </c>
      <c r="E190" s="3"/>
      <c r="F190" s="3" t="s">
        <v>1779</v>
      </c>
      <c r="G190" s="3" t="s">
        <v>23</v>
      </c>
      <c r="H190" s="3" t="s">
        <v>24</v>
      </c>
      <c r="I190" s="3" t="s">
        <v>25</v>
      </c>
      <c r="J190" s="13" t="s">
        <v>1780</v>
      </c>
      <c r="K190" s="11" t="s">
        <v>76</v>
      </c>
      <c r="L190" s="3" t="s">
        <v>1781</v>
      </c>
      <c r="M190" s="3" t="s">
        <v>1782</v>
      </c>
      <c r="N190" s="3" t="s">
        <v>1783</v>
      </c>
      <c r="O190" s="5">
        <v>44249</v>
      </c>
      <c r="P190" s="4">
        <v>44249.625925925997</v>
      </c>
      <c r="Q190" s="3" t="s">
        <v>1784</v>
      </c>
      <c r="R190" s="2">
        <v>2021</v>
      </c>
      <c r="S190" s="2">
        <v>11960</v>
      </c>
    </row>
    <row r="191" spans="1:19">
      <c r="A191" s="2">
        <v>190</v>
      </c>
      <c r="B191" s="3" t="s">
        <v>1785</v>
      </c>
      <c r="C191" s="3" t="s">
        <v>1786</v>
      </c>
      <c r="D191" s="3" t="s">
        <v>1787</v>
      </c>
      <c r="E191" s="3" t="s">
        <v>1787</v>
      </c>
      <c r="F191" s="3" t="s">
        <v>1788</v>
      </c>
      <c r="G191" s="3" t="s">
        <v>23</v>
      </c>
      <c r="H191" s="3" t="s">
        <v>24</v>
      </c>
      <c r="I191" s="3" t="s">
        <v>25</v>
      </c>
      <c r="J191" s="9" t="s">
        <v>1789</v>
      </c>
      <c r="K191" s="11" t="s">
        <v>438</v>
      </c>
      <c r="L191" s="3" t="s">
        <v>1790</v>
      </c>
      <c r="M191" s="3" t="s">
        <v>1791</v>
      </c>
      <c r="N191" s="3" t="s">
        <v>1792</v>
      </c>
      <c r="O191" s="5">
        <v>44249</v>
      </c>
      <c r="P191" s="4">
        <v>44249.627731481</v>
      </c>
      <c r="Q191" s="3" t="s">
        <v>1793</v>
      </c>
      <c r="R191" s="2">
        <v>2021</v>
      </c>
      <c r="S191" s="2">
        <v>11962</v>
      </c>
    </row>
    <row r="192" spans="1:19">
      <c r="A192" s="2">
        <v>191</v>
      </c>
      <c r="B192" s="3" t="s">
        <v>1794</v>
      </c>
      <c r="C192" s="3" t="s">
        <v>1795</v>
      </c>
      <c r="D192" s="3" t="s">
        <v>1796</v>
      </c>
      <c r="E192" s="3"/>
      <c r="F192" s="3" t="s">
        <v>1797</v>
      </c>
      <c r="G192" s="3" t="s">
        <v>23</v>
      </c>
      <c r="H192" s="3" t="s">
        <v>24</v>
      </c>
      <c r="I192" s="3" t="s">
        <v>25</v>
      </c>
      <c r="J192" s="9" t="s">
        <v>178</v>
      </c>
      <c r="K192" s="11" t="s">
        <v>76</v>
      </c>
      <c r="L192" s="3" t="s">
        <v>1798</v>
      </c>
      <c r="M192" s="3" t="s">
        <v>1799</v>
      </c>
      <c r="N192" s="3" t="s">
        <v>1800</v>
      </c>
      <c r="O192" s="5">
        <v>44249</v>
      </c>
      <c r="P192" s="4">
        <v>44249.633206019003</v>
      </c>
      <c r="Q192" s="3" t="s">
        <v>1801</v>
      </c>
      <c r="R192" s="2">
        <v>2021</v>
      </c>
      <c r="S192" s="2">
        <v>11975</v>
      </c>
    </row>
    <row r="193" spans="1:19">
      <c r="A193" s="2">
        <v>192</v>
      </c>
      <c r="B193" s="3" t="s">
        <v>1802</v>
      </c>
      <c r="C193" s="3" t="s">
        <v>1803</v>
      </c>
      <c r="D193" s="3" t="s">
        <v>1804</v>
      </c>
      <c r="E193" s="3" t="s">
        <v>1804</v>
      </c>
      <c r="F193" s="3" t="s">
        <v>1805</v>
      </c>
      <c r="G193" s="3" t="s">
        <v>23</v>
      </c>
      <c r="H193" s="3" t="s">
        <v>24</v>
      </c>
      <c r="I193" s="3" t="s">
        <v>25</v>
      </c>
      <c r="J193" s="13" t="s">
        <v>1806</v>
      </c>
      <c r="K193" s="11" t="s">
        <v>27</v>
      </c>
      <c r="L193" s="3" t="s">
        <v>1807</v>
      </c>
      <c r="M193" s="3" t="s">
        <v>1808</v>
      </c>
      <c r="N193" s="3" t="s">
        <v>1809</v>
      </c>
      <c r="O193" s="5">
        <v>44249</v>
      </c>
      <c r="P193" s="4">
        <v>44249.636631943999</v>
      </c>
      <c r="Q193" s="3" t="s">
        <v>1810</v>
      </c>
      <c r="R193" s="2">
        <v>2021</v>
      </c>
      <c r="S193" s="2">
        <v>11978</v>
      </c>
    </row>
    <row r="194" spans="1:19" ht="24">
      <c r="A194" s="2">
        <v>193</v>
      </c>
      <c r="B194" s="3" t="s">
        <v>1811</v>
      </c>
      <c r="C194" s="3" t="s">
        <v>1812</v>
      </c>
      <c r="D194" s="3" t="s">
        <v>1813</v>
      </c>
      <c r="E194" s="3"/>
      <c r="F194" s="3" t="s">
        <v>1814</v>
      </c>
      <c r="G194" s="3" t="s">
        <v>23</v>
      </c>
      <c r="H194" s="3" t="s">
        <v>24</v>
      </c>
      <c r="I194" s="3" t="s">
        <v>25</v>
      </c>
      <c r="J194" s="9" t="s">
        <v>1815</v>
      </c>
      <c r="K194" s="11" t="s">
        <v>66</v>
      </c>
      <c r="L194" s="3" t="s">
        <v>1816</v>
      </c>
      <c r="M194" s="3" t="s">
        <v>1817</v>
      </c>
      <c r="N194" s="3" t="s">
        <v>1818</v>
      </c>
      <c r="O194" s="5">
        <v>44249</v>
      </c>
      <c r="P194" s="4">
        <v>44249.630231481002</v>
      </c>
      <c r="Q194" s="3" t="s">
        <v>1819</v>
      </c>
      <c r="R194" s="2">
        <v>2021</v>
      </c>
      <c r="S194" s="2">
        <v>11968</v>
      </c>
    </row>
    <row r="195" spans="1:19">
      <c r="A195" s="2">
        <v>194</v>
      </c>
      <c r="B195" s="3" t="s">
        <v>1820</v>
      </c>
      <c r="C195" s="3" t="s">
        <v>1821</v>
      </c>
      <c r="D195" s="3" t="s">
        <v>1822</v>
      </c>
      <c r="E195" s="3" t="s">
        <v>1823</v>
      </c>
      <c r="F195" s="3" t="s">
        <v>1824</v>
      </c>
      <c r="G195" s="3" t="s">
        <v>23</v>
      </c>
      <c r="H195" s="3" t="s">
        <v>24</v>
      </c>
      <c r="I195" s="3" t="s">
        <v>25</v>
      </c>
      <c r="J195" s="9" t="s">
        <v>1825</v>
      </c>
      <c r="K195" s="11" t="s">
        <v>37</v>
      </c>
      <c r="L195" s="3" t="s">
        <v>1826</v>
      </c>
      <c r="M195" s="3" t="s">
        <v>1827</v>
      </c>
      <c r="N195" s="3" t="s">
        <v>1828</v>
      </c>
      <c r="O195" s="5">
        <v>44249</v>
      </c>
      <c r="P195" s="4">
        <v>44249.628287036998</v>
      </c>
      <c r="Q195" s="3" t="s">
        <v>1829</v>
      </c>
      <c r="R195" s="2">
        <v>2021</v>
      </c>
      <c r="S195" s="2">
        <v>11965</v>
      </c>
    </row>
    <row r="196" spans="1:19">
      <c r="A196" s="2">
        <v>195</v>
      </c>
      <c r="B196" s="3" t="s">
        <v>1830</v>
      </c>
      <c r="C196" s="3" t="s">
        <v>1831</v>
      </c>
      <c r="D196" s="3" t="s">
        <v>1832</v>
      </c>
      <c r="E196" s="3" t="s">
        <v>1833</v>
      </c>
      <c r="F196" s="3" t="s">
        <v>1834</v>
      </c>
      <c r="G196" s="3" t="s">
        <v>23</v>
      </c>
      <c r="H196" s="3" t="s">
        <v>24</v>
      </c>
      <c r="I196" s="3" t="s">
        <v>25</v>
      </c>
      <c r="J196" s="13" t="s">
        <v>1835</v>
      </c>
      <c r="K196" s="11" t="s">
        <v>27</v>
      </c>
      <c r="L196" s="3" t="s">
        <v>1836</v>
      </c>
      <c r="M196" s="3" t="s">
        <v>1837</v>
      </c>
      <c r="N196" s="3" t="s">
        <v>1838</v>
      </c>
      <c r="O196" s="5">
        <v>44249</v>
      </c>
      <c r="P196" s="4">
        <v>44249.642453704</v>
      </c>
      <c r="Q196" s="3" t="s">
        <v>1839</v>
      </c>
      <c r="R196" s="2">
        <v>2021</v>
      </c>
      <c r="S196" s="2">
        <v>11980</v>
      </c>
    </row>
    <row r="197" spans="1:19" ht="36">
      <c r="A197" s="2">
        <v>196</v>
      </c>
      <c r="B197" s="3" t="s">
        <v>1840</v>
      </c>
      <c r="C197" s="3" t="s">
        <v>1841</v>
      </c>
      <c r="D197" s="3" t="s">
        <v>1842</v>
      </c>
      <c r="E197" s="3" t="s">
        <v>1843</v>
      </c>
      <c r="F197" s="3" t="s">
        <v>1844</v>
      </c>
      <c r="G197" s="3" t="s">
        <v>23</v>
      </c>
      <c r="H197" s="3" t="s">
        <v>24</v>
      </c>
      <c r="I197" s="3" t="s">
        <v>25</v>
      </c>
      <c r="J197" s="13" t="s">
        <v>1845</v>
      </c>
      <c r="K197" s="11" t="s">
        <v>27</v>
      </c>
      <c r="L197" s="3" t="s">
        <v>1846</v>
      </c>
      <c r="M197" s="3" t="s">
        <v>1847</v>
      </c>
      <c r="N197" s="3" t="s">
        <v>1848</v>
      </c>
      <c r="O197" s="5">
        <v>44249</v>
      </c>
      <c r="P197" s="4">
        <v>44249.635358795997</v>
      </c>
      <c r="Q197" s="3" t="s">
        <v>1849</v>
      </c>
      <c r="R197" s="2">
        <v>2021</v>
      </c>
      <c r="S197" s="2">
        <v>11976</v>
      </c>
    </row>
    <row r="198" spans="1:19">
      <c r="A198" s="2">
        <v>197</v>
      </c>
      <c r="B198" s="3" t="s">
        <v>1850</v>
      </c>
      <c r="C198" s="3" t="s">
        <v>1851</v>
      </c>
      <c r="D198" s="3" t="s">
        <v>1852</v>
      </c>
      <c r="E198" s="3" t="s">
        <v>1853</v>
      </c>
      <c r="F198" s="3" t="s">
        <v>1854</v>
      </c>
      <c r="G198" s="3" t="s">
        <v>23</v>
      </c>
      <c r="H198" s="3" t="s">
        <v>24</v>
      </c>
      <c r="I198" s="3" t="s">
        <v>25</v>
      </c>
      <c r="J198" s="13" t="s">
        <v>1855</v>
      </c>
      <c r="K198" s="11" t="s">
        <v>37</v>
      </c>
      <c r="L198" s="3" t="s">
        <v>1856</v>
      </c>
      <c r="M198" s="3" t="s">
        <v>1857</v>
      </c>
      <c r="N198" s="3" t="s">
        <v>1858</v>
      </c>
      <c r="O198" s="5">
        <v>44249</v>
      </c>
      <c r="P198" s="4">
        <v>44249.630671295999</v>
      </c>
      <c r="Q198" s="3" t="s">
        <v>1859</v>
      </c>
      <c r="R198" s="2">
        <v>2021</v>
      </c>
      <c r="S198" s="2">
        <v>11971</v>
      </c>
    </row>
    <row r="199" spans="1:19" ht="36">
      <c r="A199" s="2">
        <v>198</v>
      </c>
      <c r="B199" s="3" t="s">
        <v>1860</v>
      </c>
      <c r="C199" s="3" t="s">
        <v>1861</v>
      </c>
      <c r="D199" s="3" t="s">
        <v>1862</v>
      </c>
      <c r="E199" s="3" t="s">
        <v>1863</v>
      </c>
      <c r="F199" s="3" t="s">
        <v>1864</v>
      </c>
      <c r="G199" s="3" t="s">
        <v>23</v>
      </c>
      <c r="H199" s="3" t="s">
        <v>24</v>
      </c>
      <c r="I199" s="3" t="s">
        <v>25</v>
      </c>
      <c r="J199" s="9" t="s">
        <v>1865</v>
      </c>
      <c r="K199" s="11" t="s">
        <v>133</v>
      </c>
      <c r="L199" s="3" t="s">
        <v>1866</v>
      </c>
      <c r="M199" s="3" t="s">
        <v>1867</v>
      </c>
      <c r="N199" s="3" t="s">
        <v>1868</v>
      </c>
      <c r="O199" s="5">
        <v>44249</v>
      </c>
      <c r="P199" s="4">
        <v>44249.645578704003</v>
      </c>
      <c r="Q199" s="3" t="s">
        <v>1869</v>
      </c>
      <c r="R199" s="2">
        <v>2021</v>
      </c>
      <c r="S199" s="2">
        <v>11986</v>
      </c>
    </row>
    <row r="200" spans="1:19" ht="24">
      <c r="A200" s="2">
        <v>199</v>
      </c>
      <c r="B200" s="3" t="s">
        <v>1870</v>
      </c>
      <c r="C200" s="3" t="s">
        <v>1871</v>
      </c>
      <c r="D200" s="3" t="s">
        <v>1872</v>
      </c>
      <c r="E200" s="3" t="s">
        <v>1873</v>
      </c>
      <c r="F200" s="3" t="s">
        <v>1874</v>
      </c>
      <c r="G200" s="3" t="s">
        <v>23</v>
      </c>
      <c r="H200" s="3" t="s">
        <v>24</v>
      </c>
      <c r="I200" s="3" t="s">
        <v>25</v>
      </c>
      <c r="J200" s="13" t="s">
        <v>1875</v>
      </c>
      <c r="K200" s="11" t="s">
        <v>37</v>
      </c>
      <c r="L200" s="3" t="s">
        <v>1876</v>
      </c>
      <c r="M200" s="3" t="s">
        <v>1877</v>
      </c>
      <c r="N200" s="3" t="s">
        <v>1878</v>
      </c>
      <c r="O200" s="5">
        <v>44249</v>
      </c>
      <c r="P200" s="4">
        <v>44249.646666667002</v>
      </c>
      <c r="Q200" s="3" t="s">
        <v>1879</v>
      </c>
      <c r="R200" s="2">
        <v>2021</v>
      </c>
      <c r="S200" s="2">
        <v>11989</v>
      </c>
    </row>
    <row r="201" spans="1:19">
      <c r="A201" s="2">
        <v>200</v>
      </c>
      <c r="B201" s="3" t="s">
        <v>1880</v>
      </c>
      <c r="C201" s="3" t="s">
        <v>1881</v>
      </c>
      <c r="D201" s="3" t="s">
        <v>1882</v>
      </c>
      <c r="E201" s="3"/>
      <c r="F201" s="3" t="s">
        <v>1883</v>
      </c>
      <c r="G201" s="3" t="s">
        <v>23</v>
      </c>
      <c r="H201" s="3" t="s">
        <v>24</v>
      </c>
      <c r="I201" s="3" t="s">
        <v>25</v>
      </c>
      <c r="J201" s="13" t="s">
        <v>1884</v>
      </c>
      <c r="K201" s="11" t="s">
        <v>37</v>
      </c>
      <c r="L201" s="3" t="s">
        <v>1885</v>
      </c>
      <c r="M201" s="3" t="s">
        <v>1886</v>
      </c>
      <c r="N201" s="3" t="s">
        <v>1887</v>
      </c>
      <c r="O201" s="5">
        <v>44249</v>
      </c>
      <c r="P201" s="4">
        <v>44249.647685185002</v>
      </c>
      <c r="Q201" s="3" t="s">
        <v>1888</v>
      </c>
      <c r="R201" s="2">
        <v>2021</v>
      </c>
      <c r="S201" s="2">
        <v>11993</v>
      </c>
    </row>
    <row r="202" spans="1:19" ht="24">
      <c r="A202" s="2">
        <v>201</v>
      </c>
      <c r="B202" s="3" t="s">
        <v>1889</v>
      </c>
      <c r="C202" s="3" t="s">
        <v>1890</v>
      </c>
      <c r="D202" s="3" t="s">
        <v>1891</v>
      </c>
      <c r="E202" s="3" t="s">
        <v>1892</v>
      </c>
      <c r="F202" s="3" t="s">
        <v>1893</v>
      </c>
      <c r="G202" s="3" t="s">
        <v>23</v>
      </c>
      <c r="H202" s="3" t="s">
        <v>24</v>
      </c>
      <c r="I202" s="3" t="s">
        <v>25</v>
      </c>
      <c r="J202" s="13" t="s">
        <v>1894</v>
      </c>
      <c r="K202" s="11" t="s">
        <v>27</v>
      </c>
      <c r="L202" s="3" t="s">
        <v>1895</v>
      </c>
      <c r="M202" s="3" t="s">
        <v>1896</v>
      </c>
      <c r="N202" s="3" t="s">
        <v>1897</v>
      </c>
      <c r="O202" s="5">
        <v>44249</v>
      </c>
      <c r="P202" s="4">
        <v>44249.678310185001</v>
      </c>
      <c r="Q202" s="3" t="s">
        <v>1898</v>
      </c>
      <c r="R202" s="2">
        <v>2021</v>
      </c>
      <c r="S202" s="2">
        <v>12074</v>
      </c>
    </row>
    <row r="203" spans="1:19" ht="24">
      <c r="A203" s="2">
        <v>202</v>
      </c>
      <c r="B203" s="3" t="s">
        <v>1899</v>
      </c>
      <c r="C203" s="3" t="s">
        <v>1900</v>
      </c>
      <c r="D203" s="3" t="s">
        <v>1901</v>
      </c>
      <c r="E203" s="3"/>
      <c r="F203" s="3" t="s">
        <v>1902</v>
      </c>
      <c r="G203" s="3" t="s">
        <v>23</v>
      </c>
      <c r="H203" s="3" t="s">
        <v>24</v>
      </c>
      <c r="I203" s="3" t="s">
        <v>25</v>
      </c>
      <c r="J203" s="13" t="s">
        <v>1903</v>
      </c>
      <c r="K203" s="11" t="s">
        <v>27</v>
      </c>
      <c r="L203" s="3" t="s">
        <v>1904</v>
      </c>
      <c r="M203" s="3" t="s">
        <v>1905</v>
      </c>
      <c r="N203" s="3" t="s">
        <v>1906</v>
      </c>
      <c r="O203" s="5">
        <v>44249</v>
      </c>
      <c r="P203" s="4">
        <v>44249.653599537</v>
      </c>
      <c r="Q203" s="3" t="s">
        <v>1907</v>
      </c>
      <c r="R203" s="2">
        <v>2021</v>
      </c>
      <c r="S203" s="2">
        <v>12009</v>
      </c>
    </row>
    <row r="204" spans="1:19">
      <c r="A204" s="2">
        <v>203</v>
      </c>
      <c r="B204" s="3" t="s">
        <v>1908</v>
      </c>
      <c r="C204" s="3" t="s">
        <v>1909</v>
      </c>
      <c r="D204" s="3" t="s">
        <v>1910</v>
      </c>
      <c r="E204" s="3"/>
      <c r="F204" s="3" t="s">
        <v>1911</v>
      </c>
      <c r="G204" s="3" t="s">
        <v>23</v>
      </c>
      <c r="H204" s="3" t="s">
        <v>24</v>
      </c>
      <c r="I204" s="3" t="s">
        <v>25</v>
      </c>
      <c r="J204" s="13" t="s">
        <v>1912</v>
      </c>
      <c r="K204" s="11" t="s">
        <v>37</v>
      </c>
      <c r="L204" s="3" t="s">
        <v>1913</v>
      </c>
      <c r="M204" s="3" t="s">
        <v>1914</v>
      </c>
      <c r="N204" s="3" t="s">
        <v>1915</v>
      </c>
      <c r="O204" s="5">
        <v>44249</v>
      </c>
      <c r="P204" s="4">
        <v>44249.654560185001</v>
      </c>
      <c r="Q204" s="3" t="s">
        <v>1916</v>
      </c>
      <c r="R204" s="2">
        <v>2021</v>
      </c>
      <c r="S204" s="2">
        <v>12013</v>
      </c>
    </row>
    <row r="205" spans="1:19" ht="24">
      <c r="A205" s="2">
        <v>204</v>
      </c>
      <c r="B205" s="3" t="s">
        <v>1917</v>
      </c>
      <c r="C205" s="3" t="s">
        <v>1918</v>
      </c>
      <c r="D205" s="3" t="s">
        <v>1919</v>
      </c>
      <c r="E205" s="3"/>
      <c r="F205" s="3" t="s">
        <v>1920</v>
      </c>
      <c r="G205" s="3" t="s">
        <v>23</v>
      </c>
      <c r="H205" s="3" t="s">
        <v>24</v>
      </c>
      <c r="I205" s="3" t="s">
        <v>25</v>
      </c>
      <c r="J205" s="13" t="s">
        <v>1921</v>
      </c>
      <c r="K205" s="11" t="s">
        <v>76</v>
      </c>
      <c r="L205" s="3" t="s">
        <v>1922</v>
      </c>
      <c r="M205" s="3" t="s">
        <v>1923</v>
      </c>
      <c r="N205" s="3" t="s">
        <v>1924</v>
      </c>
      <c r="O205" s="5">
        <v>44249</v>
      </c>
      <c r="P205" s="4">
        <v>44249.652766204003</v>
      </c>
      <c r="Q205" s="3" t="s">
        <v>1925</v>
      </c>
      <c r="R205" s="2">
        <v>2021</v>
      </c>
      <c r="S205" s="2">
        <v>12006</v>
      </c>
    </row>
    <row r="206" spans="1:19" ht="36">
      <c r="A206" s="2">
        <v>205</v>
      </c>
      <c r="B206" s="3" t="s">
        <v>1926</v>
      </c>
      <c r="C206" s="3" t="s">
        <v>1927</v>
      </c>
      <c r="D206" s="3" t="s">
        <v>1928</v>
      </c>
      <c r="E206" s="3"/>
      <c r="F206" s="3" t="s">
        <v>1929</v>
      </c>
      <c r="G206" s="3" t="s">
        <v>23</v>
      </c>
      <c r="H206" s="3" t="s">
        <v>24</v>
      </c>
      <c r="I206" s="3" t="s">
        <v>25</v>
      </c>
      <c r="J206" s="13" t="s">
        <v>1930</v>
      </c>
      <c r="K206" s="11" t="s">
        <v>76</v>
      </c>
      <c r="L206" s="3" t="s">
        <v>1931</v>
      </c>
      <c r="M206" s="3" t="s">
        <v>1932</v>
      </c>
      <c r="N206" s="3" t="s">
        <v>1933</v>
      </c>
      <c r="O206" s="5">
        <v>44249</v>
      </c>
      <c r="P206" s="4">
        <v>44249.655219906999</v>
      </c>
      <c r="Q206" s="3" t="s">
        <v>1934</v>
      </c>
      <c r="R206" s="2">
        <v>2021</v>
      </c>
      <c r="S206" s="2">
        <v>12016</v>
      </c>
    </row>
    <row r="207" spans="1:19">
      <c r="A207" s="2">
        <v>206</v>
      </c>
      <c r="B207" s="3" t="s">
        <v>1935</v>
      </c>
      <c r="C207" s="3" t="s">
        <v>1936</v>
      </c>
      <c r="D207" s="3" t="s">
        <v>1937</v>
      </c>
      <c r="E207" s="3" t="s">
        <v>1937</v>
      </c>
      <c r="F207" s="3" t="s">
        <v>1938</v>
      </c>
      <c r="G207" s="3" t="s">
        <v>23</v>
      </c>
      <c r="H207" s="3" t="s">
        <v>24</v>
      </c>
      <c r="I207" s="3" t="s">
        <v>25</v>
      </c>
      <c r="J207" s="9" t="s">
        <v>1939</v>
      </c>
      <c r="K207" s="11" t="s">
        <v>438</v>
      </c>
      <c r="L207" s="3" t="s">
        <v>1940</v>
      </c>
      <c r="M207" s="3" t="s">
        <v>1941</v>
      </c>
      <c r="N207" s="3" t="s">
        <v>1942</v>
      </c>
      <c r="O207" s="5">
        <v>44249</v>
      </c>
      <c r="P207" s="4">
        <v>44249.656064814997</v>
      </c>
      <c r="Q207" s="3" t="s">
        <v>1943</v>
      </c>
      <c r="R207" s="2">
        <v>2021</v>
      </c>
      <c r="S207" s="2">
        <v>12018</v>
      </c>
    </row>
    <row r="208" spans="1:19">
      <c r="A208" s="2">
        <v>207</v>
      </c>
      <c r="B208" s="3" t="s">
        <v>1944</v>
      </c>
      <c r="C208" s="3" t="s">
        <v>1945</v>
      </c>
      <c r="D208" s="3" t="s">
        <v>1946</v>
      </c>
      <c r="E208" s="3"/>
      <c r="F208" s="3" t="s">
        <v>1947</v>
      </c>
      <c r="G208" s="3" t="s">
        <v>23</v>
      </c>
      <c r="H208" s="3" t="s">
        <v>24</v>
      </c>
      <c r="I208" s="3" t="s">
        <v>25</v>
      </c>
      <c r="J208" s="9" t="s">
        <v>1948</v>
      </c>
      <c r="K208" s="11" t="s">
        <v>133</v>
      </c>
      <c r="L208" s="3" t="s">
        <v>1949</v>
      </c>
      <c r="M208" s="3" t="s">
        <v>1950</v>
      </c>
      <c r="N208" s="3" t="s">
        <v>1951</v>
      </c>
      <c r="O208" s="5">
        <v>44249</v>
      </c>
      <c r="P208" s="4">
        <v>44249.65431713</v>
      </c>
      <c r="Q208" s="3" t="s">
        <v>1952</v>
      </c>
      <c r="R208" s="2">
        <v>2021</v>
      </c>
      <c r="S208" s="2">
        <v>12012</v>
      </c>
    </row>
    <row r="209" spans="1:19" ht="24">
      <c r="A209" s="2">
        <v>208</v>
      </c>
      <c r="B209" s="3" t="s">
        <v>1953</v>
      </c>
      <c r="C209" s="3" t="s">
        <v>1954</v>
      </c>
      <c r="D209" s="3" t="s">
        <v>1955</v>
      </c>
      <c r="E209" s="3"/>
      <c r="F209" s="3" t="s">
        <v>1956</v>
      </c>
      <c r="G209" s="3" t="s">
        <v>23</v>
      </c>
      <c r="H209" s="3" t="s">
        <v>24</v>
      </c>
      <c r="I209" s="3" t="s">
        <v>25</v>
      </c>
      <c r="J209" s="13" t="s">
        <v>1957</v>
      </c>
      <c r="K209" s="11" t="s">
        <v>76</v>
      </c>
      <c r="L209" s="3" t="s">
        <v>1958</v>
      </c>
      <c r="M209" s="3" t="s">
        <v>1959</v>
      </c>
      <c r="N209" s="3" t="s">
        <v>1960</v>
      </c>
      <c r="O209" s="5">
        <v>44249</v>
      </c>
      <c r="P209" s="4">
        <v>44249.656215278002</v>
      </c>
      <c r="Q209" s="3" t="s">
        <v>1961</v>
      </c>
      <c r="R209" s="2">
        <v>2021</v>
      </c>
      <c r="S209" s="2">
        <v>12019</v>
      </c>
    </row>
    <row r="210" spans="1:19">
      <c r="A210" s="2">
        <v>209</v>
      </c>
      <c r="B210" s="3" t="s">
        <v>1962</v>
      </c>
      <c r="C210" s="3" t="s">
        <v>1963</v>
      </c>
      <c r="D210" s="3" t="s">
        <v>1964</v>
      </c>
      <c r="E210" s="3" t="s">
        <v>1965</v>
      </c>
      <c r="F210" s="3" t="s">
        <v>1966</v>
      </c>
      <c r="G210" s="3" t="s">
        <v>23</v>
      </c>
      <c r="H210" s="3" t="s">
        <v>24</v>
      </c>
      <c r="I210" s="3" t="s">
        <v>25</v>
      </c>
      <c r="J210" s="13" t="s">
        <v>1967</v>
      </c>
      <c r="K210" s="11" t="s">
        <v>76</v>
      </c>
      <c r="L210" s="3" t="s">
        <v>1968</v>
      </c>
      <c r="M210" s="3" t="s">
        <v>1969</v>
      </c>
      <c r="N210" s="3" t="s">
        <v>1970</v>
      </c>
      <c r="O210" s="5">
        <v>44249</v>
      </c>
      <c r="P210" s="4">
        <v>44249.600833333003</v>
      </c>
      <c r="Q210" s="3" t="s">
        <v>1971</v>
      </c>
      <c r="R210" s="2">
        <v>2021</v>
      </c>
      <c r="S210" s="2">
        <v>11908</v>
      </c>
    </row>
    <row r="211" spans="1:19">
      <c r="A211" s="2">
        <v>210</v>
      </c>
      <c r="B211" s="3" t="s">
        <v>1972</v>
      </c>
      <c r="C211" s="3" t="s">
        <v>1973</v>
      </c>
      <c r="D211" s="3" t="s">
        <v>1974</v>
      </c>
      <c r="E211" s="3"/>
      <c r="F211" s="3" t="s">
        <v>1975</v>
      </c>
      <c r="G211" s="3" t="s">
        <v>23</v>
      </c>
      <c r="H211" s="3" t="s">
        <v>24</v>
      </c>
      <c r="I211" s="3" t="s">
        <v>25</v>
      </c>
      <c r="J211" s="13" t="s">
        <v>1976</v>
      </c>
      <c r="K211" s="11" t="s">
        <v>76</v>
      </c>
      <c r="L211" s="3" t="s">
        <v>1976</v>
      </c>
      <c r="M211" s="3" t="s">
        <v>1977</v>
      </c>
      <c r="N211" s="3" t="s">
        <v>1978</v>
      </c>
      <c r="O211" s="5">
        <v>44249</v>
      </c>
      <c r="P211" s="4">
        <v>44249.650092593001</v>
      </c>
      <c r="Q211" s="3" t="s">
        <v>1979</v>
      </c>
      <c r="R211" s="2">
        <v>2021</v>
      </c>
      <c r="S211" s="2">
        <v>11997</v>
      </c>
    </row>
    <row r="212" spans="1:19" ht="24">
      <c r="A212" s="2">
        <v>211</v>
      </c>
      <c r="B212" s="3" t="s">
        <v>1980</v>
      </c>
      <c r="C212" s="3" t="s">
        <v>1981</v>
      </c>
      <c r="D212" s="3" t="s">
        <v>1982</v>
      </c>
      <c r="E212" s="3" t="s">
        <v>1983</v>
      </c>
      <c r="F212" s="3" t="s">
        <v>1984</v>
      </c>
      <c r="G212" s="3" t="s">
        <v>23</v>
      </c>
      <c r="H212" s="3" t="s">
        <v>24</v>
      </c>
      <c r="I212" s="3" t="s">
        <v>25</v>
      </c>
      <c r="J212" s="13" t="s">
        <v>1985</v>
      </c>
      <c r="K212" s="11" t="s">
        <v>37</v>
      </c>
      <c r="L212" s="3" t="s">
        <v>1986</v>
      </c>
      <c r="M212" s="3" t="s">
        <v>1987</v>
      </c>
      <c r="N212" s="3" t="s">
        <v>1988</v>
      </c>
      <c r="O212" s="5">
        <v>44249</v>
      </c>
      <c r="P212" s="4">
        <v>44249.65068287</v>
      </c>
      <c r="Q212" s="3" t="s">
        <v>1989</v>
      </c>
      <c r="R212" s="2">
        <v>2021</v>
      </c>
      <c r="S212" s="2">
        <v>11999</v>
      </c>
    </row>
    <row r="213" spans="1:19">
      <c r="A213" s="2">
        <v>212</v>
      </c>
      <c r="B213" s="3" t="s">
        <v>1990</v>
      </c>
      <c r="C213" s="3" t="s">
        <v>1991</v>
      </c>
      <c r="D213" s="3" t="s">
        <v>1992</v>
      </c>
      <c r="E213" s="3" t="s">
        <v>1992</v>
      </c>
      <c r="F213" s="3" t="s">
        <v>1993</v>
      </c>
      <c r="G213" s="3" t="s">
        <v>23</v>
      </c>
      <c r="H213" s="3" t="s">
        <v>24</v>
      </c>
      <c r="I213" s="3" t="s">
        <v>25</v>
      </c>
      <c r="J213" s="13" t="s">
        <v>1994</v>
      </c>
      <c r="K213" s="11" t="s">
        <v>37</v>
      </c>
      <c r="L213" s="3" t="s">
        <v>1994</v>
      </c>
      <c r="M213" s="3" t="s">
        <v>1995</v>
      </c>
      <c r="N213" s="3" t="s">
        <v>1996</v>
      </c>
      <c r="O213" s="5">
        <v>44249</v>
      </c>
      <c r="P213" s="4">
        <v>44249.652685184999</v>
      </c>
      <c r="Q213" s="3" t="s">
        <v>1997</v>
      </c>
      <c r="R213" s="2">
        <v>2021</v>
      </c>
      <c r="S213" s="2">
        <v>12005</v>
      </c>
    </row>
    <row r="214" spans="1:19">
      <c r="A214" s="2">
        <v>213</v>
      </c>
      <c r="B214" s="3" t="s">
        <v>1998</v>
      </c>
      <c r="C214" s="3" t="s">
        <v>1999</v>
      </c>
      <c r="D214" s="3" t="s">
        <v>2000</v>
      </c>
      <c r="E214" s="3"/>
      <c r="F214" s="3" t="s">
        <v>2001</v>
      </c>
      <c r="G214" s="3" t="s">
        <v>23</v>
      </c>
      <c r="H214" s="3" t="s">
        <v>24</v>
      </c>
      <c r="I214" s="3" t="s">
        <v>25</v>
      </c>
      <c r="J214" s="13" t="s">
        <v>2002</v>
      </c>
      <c r="K214" s="11" t="s">
        <v>76</v>
      </c>
      <c r="L214" s="3" t="s">
        <v>2003</v>
      </c>
      <c r="M214" s="3" t="s">
        <v>2004</v>
      </c>
      <c r="N214" s="3" t="s">
        <v>2005</v>
      </c>
      <c r="O214" s="5">
        <v>44249</v>
      </c>
      <c r="P214" s="4">
        <v>44249.659594907003</v>
      </c>
      <c r="Q214" s="3" t="s">
        <v>2006</v>
      </c>
      <c r="R214" s="2">
        <v>2021</v>
      </c>
      <c r="S214" s="2">
        <v>12028</v>
      </c>
    </row>
    <row r="215" spans="1:19">
      <c r="A215" s="2">
        <v>214</v>
      </c>
      <c r="B215" s="3" t="s">
        <v>2007</v>
      </c>
      <c r="C215" s="3" t="s">
        <v>2008</v>
      </c>
      <c r="D215" s="3" t="s">
        <v>2009</v>
      </c>
      <c r="E215" s="3"/>
      <c r="F215" s="3" t="s">
        <v>2010</v>
      </c>
      <c r="G215" s="3" t="s">
        <v>23</v>
      </c>
      <c r="H215" s="3" t="s">
        <v>24</v>
      </c>
      <c r="I215" s="3" t="s">
        <v>25</v>
      </c>
      <c r="J215" s="9" t="s">
        <v>2011</v>
      </c>
      <c r="K215" s="11" t="s">
        <v>76</v>
      </c>
      <c r="L215" s="3" t="s">
        <v>2012</v>
      </c>
      <c r="M215" s="3" t="s">
        <v>2013</v>
      </c>
      <c r="N215" s="3" t="s">
        <v>2014</v>
      </c>
      <c r="O215" s="5">
        <v>44249</v>
      </c>
      <c r="P215" s="4">
        <v>44249.660833333</v>
      </c>
      <c r="Q215" s="3" t="s">
        <v>2015</v>
      </c>
      <c r="R215" s="2">
        <v>2021</v>
      </c>
      <c r="S215" s="2">
        <v>12032</v>
      </c>
    </row>
    <row r="216" spans="1:19">
      <c r="A216" s="2">
        <v>215</v>
      </c>
      <c r="B216" s="3" t="s">
        <v>2016</v>
      </c>
      <c r="C216" s="3" t="s">
        <v>2017</v>
      </c>
      <c r="D216" s="3" t="s">
        <v>2018</v>
      </c>
      <c r="E216" s="3"/>
      <c r="F216" s="3" t="s">
        <v>2019</v>
      </c>
      <c r="G216" s="3" t="s">
        <v>23</v>
      </c>
      <c r="H216" s="3" t="s">
        <v>24</v>
      </c>
      <c r="I216" s="3" t="s">
        <v>25</v>
      </c>
      <c r="J216" s="9" t="s">
        <v>2020</v>
      </c>
      <c r="K216" s="11" t="s">
        <v>66</v>
      </c>
      <c r="L216" s="3" t="s">
        <v>2021</v>
      </c>
      <c r="M216" s="3" t="s">
        <v>2022</v>
      </c>
      <c r="N216" s="3" t="s">
        <v>2023</v>
      </c>
      <c r="O216" s="5">
        <v>44249</v>
      </c>
      <c r="P216" s="4">
        <v>44249.648657407</v>
      </c>
      <c r="Q216" s="3" t="s">
        <v>2024</v>
      </c>
      <c r="R216" s="2">
        <v>2021</v>
      </c>
      <c r="S216" s="2">
        <v>11994</v>
      </c>
    </row>
    <row r="217" spans="1:19" ht="24">
      <c r="A217" s="2">
        <v>216</v>
      </c>
      <c r="B217" s="3" t="s">
        <v>2025</v>
      </c>
      <c r="C217" s="3" t="s">
        <v>2026</v>
      </c>
      <c r="D217" s="3" t="s">
        <v>2027</v>
      </c>
      <c r="E217" s="3" t="s">
        <v>2028</v>
      </c>
      <c r="F217" s="3" t="s">
        <v>2029</v>
      </c>
      <c r="G217" s="3" t="s">
        <v>23</v>
      </c>
      <c r="H217" s="3" t="s">
        <v>24</v>
      </c>
      <c r="I217" s="3" t="s">
        <v>25</v>
      </c>
      <c r="J217" s="9" t="s">
        <v>2030</v>
      </c>
      <c r="K217" s="11" t="s">
        <v>2031</v>
      </c>
      <c r="L217" s="3" t="s">
        <v>2032</v>
      </c>
      <c r="M217" s="3" t="s">
        <v>2033</v>
      </c>
      <c r="N217" s="3" t="s">
        <v>2034</v>
      </c>
      <c r="O217" s="5">
        <v>44249</v>
      </c>
      <c r="P217" s="4">
        <v>44249.651805556001</v>
      </c>
      <c r="Q217" s="3" t="s">
        <v>2035</v>
      </c>
      <c r="R217" s="2">
        <v>2021</v>
      </c>
      <c r="S217" s="2">
        <v>12004</v>
      </c>
    </row>
    <row r="218" spans="1:19" ht="24">
      <c r="A218" s="2">
        <v>217</v>
      </c>
      <c r="B218" s="3" t="s">
        <v>2036</v>
      </c>
      <c r="C218" s="3" t="s">
        <v>2037</v>
      </c>
      <c r="D218" s="3" t="s">
        <v>2038</v>
      </c>
      <c r="E218" s="3" t="s">
        <v>2038</v>
      </c>
      <c r="F218" s="3" t="s">
        <v>2039</v>
      </c>
      <c r="G218" s="3" t="s">
        <v>23</v>
      </c>
      <c r="H218" s="3" t="s">
        <v>24</v>
      </c>
      <c r="I218" s="3" t="s">
        <v>25</v>
      </c>
      <c r="J218" s="13" t="s">
        <v>2040</v>
      </c>
      <c r="K218" s="11" t="s">
        <v>37</v>
      </c>
      <c r="L218" s="3" t="s">
        <v>2041</v>
      </c>
      <c r="M218" s="3" t="s">
        <v>2042</v>
      </c>
      <c r="N218" s="3" t="s">
        <v>2043</v>
      </c>
      <c r="O218" s="5">
        <v>44249</v>
      </c>
      <c r="P218" s="4">
        <v>44249.644814815001</v>
      </c>
      <c r="Q218" s="3" t="s">
        <v>2044</v>
      </c>
      <c r="R218" s="2">
        <v>2021</v>
      </c>
      <c r="S218" s="2">
        <v>11985</v>
      </c>
    </row>
    <row r="219" spans="1:19">
      <c r="A219" s="2">
        <v>218</v>
      </c>
      <c r="B219" s="3" t="s">
        <v>2045</v>
      </c>
      <c r="C219" s="3" t="s">
        <v>2046</v>
      </c>
      <c r="D219" s="3" t="s">
        <v>2047</v>
      </c>
      <c r="E219" s="3"/>
      <c r="F219" s="3" t="s">
        <v>2048</v>
      </c>
      <c r="G219" s="3" t="s">
        <v>23</v>
      </c>
      <c r="H219" s="3" t="s">
        <v>24</v>
      </c>
      <c r="I219" s="3" t="s">
        <v>25</v>
      </c>
      <c r="J219" s="13" t="s">
        <v>2049</v>
      </c>
      <c r="K219" s="11" t="s">
        <v>27</v>
      </c>
      <c r="L219" s="3" t="s">
        <v>2050</v>
      </c>
      <c r="M219" s="3" t="s">
        <v>2051</v>
      </c>
      <c r="N219" s="3" t="s">
        <v>2052</v>
      </c>
      <c r="O219" s="5">
        <v>44249</v>
      </c>
      <c r="P219" s="4">
        <v>44249.645648147998</v>
      </c>
      <c r="Q219" s="3" t="s">
        <v>2053</v>
      </c>
      <c r="R219" s="2">
        <v>2021</v>
      </c>
      <c r="S219" s="2">
        <v>11987</v>
      </c>
    </row>
    <row r="220" spans="1:19" ht="36">
      <c r="A220" s="2">
        <v>219</v>
      </c>
      <c r="B220" s="3" t="s">
        <v>2054</v>
      </c>
      <c r="C220" s="3" t="s">
        <v>2055</v>
      </c>
      <c r="D220" s="3" t="s">
        <v>2056</v>
      </c>
      <c r="E220" s="3"/>
      <c r="F220" s="3" t="s">
        <v>2057</v>
      </c>
      <c r="G220" s="3" t="s">
        <v>23</v>
      </c>
      <c r="H220" s="3" t="s">
        <v>24</v>
      </c>
      <c r="I220" s="3" t="s">
        <v>25</v>
      </c>
      <c r="J220" s="13" t="s">
        <v>2058</v>
      </c>
      <c r="K220" s="11" t="s">
        <v>27</v>
      </c>
      <c r="L220" s="3" t="s">
        <v>2059</v>
      </c>
      <c r="M220" s="3" t="s">
        <v>2060</v>
      </c>
      <c r="N220" s="3" t="s">
        <v>2061</v>
      </c>
      <c r="O220" s="5">
        <v>44249</v>
      </c>
      <c r="P220" s="4">
        <v>44249.646979167002</v>
      </c>
      <c r="Q220" s="3" t="s">
        <v>2062</v>
      </c>
      <c r="R220" s="2">
        <v>2021</v>
      </c>
      <c r="S220" s="2">
        <v>11990</v>
      </c>
    </row>
    <row r="221" spans="1:19" ht="24">
      <c r="A221" s="2">
        <v>220</v>
      </c>
      <c r="B221" s="3" t="s">
        <v>2063</v>
      </c>
      <c r="C221" s="3" t="s">
        <v>2064</v>
      </c>
      <c r="D221" s="3" t="s">
        <v>2065</v>
      </c>
      <c r="E221" s="3"/>
      <c r="F221" s="3" t="s">
        <v>2066</v>
      </c>
      <c r="G221" s="3" t="s">
        <v>23</v>
      </c>
      <c r="H221" s="3" t="s">
        <v>24</v>
      </c>
      <c r="I221" s="3" t="s">
        <v>25</v>
      </c>
      <c r="J221" s="13" t="s">
        <v>2067</v>
      </c>
      <c r="K221" s="11" t="s">
        <v>76</v>
      </c>
      <c r="L221" s="3" t="s">
        <v>2068</v>
      </c>
      <c r="M221" s="3" t="s">
        <v>2069</v>
      </c>
      <c r="N221" s="3" t="s">
        <v>2070</v>
      </c>
      <c r="O221" s="5">
        <v>44249</v>
      </c>
      <c r="P221" s="4">
        <v>44249.647546296001</v>
      </c>
      <c r="Q221" s="3" t="s">
        <v>2071</v>
      </c>
      <c r="R221" s="2">
        <v>2021</v>
      </c>
      <c r="S221" s="2">
        <v>11992</v>
      </c>
    </row>
    <row r="222" spans="1:19">
      <c r="A222" s="2">
        <v>221</v>
      </c>
      <c r="B222" s="3" t="s">
        <v>2072</v>
      </c>
      <c r="C222" s="3" t="s">
        <v>2073</v>
      </c>
      <c r="D222" s="3" t="s">
        <v>2074</v>
      </c>
      <c r="E222" s="3" t="s">
        <v>2075</v>
      </c>
      <c r="F222" s="3" t="s">
        <v>2076</v>
      </c>
      <c r="G222" s="3" t="s">
        <v>23</v>
      </c>
      <c r="H222" s="3" t="s">
        <v>24</v>
      </c>
      <c r="I222" s="3" t="s">
        <v>25</v>
      </c>
      <c r="J222" s="9" t="s">
        <v>2077</v>
      </c>
      <c r="K222" s="11" t="s">
        <v>37</v>
      </c>
      <c r="L222" s="3" t="s">
        <v>2078</v>
      </c>
      <c r="M222" s="3" t="s">
        <v>2079</v>
      </c>
      <c r="N222" s="3" t="s">
        <v>2080</v>
      </c>
      <c r="O222" s="5">
        <v>44249</v>
      </c>
      <c r="P222" s="4">
        <v>44249.549201389003</v>
      </c>
      <c r="Q222" s="3" t="s">
        <v>2081</v>
      </c>
      <c r="R222" s="2">
        <v>2021</v>
      </c>
      <c r="S222" s="2">
        <v>11854</v>
      </c>
    </row>
    <row r="223" spans="1:19">
      <c r="A223" s="2">
        <v>222</v>
      </c>
      <c r="B223" s="3" t="s">
        <v>2082</v>
      </c>
      <c r="C223" s="3" t="s">
        <v>2083</v>
      </c>
      <c r="D223" s="3" t="s">
        <v>2084</v>
      </c>
      <c r="E223" s="3"/>
      <c r="F223" s="3" t="s">
        <v>2085</v>
      </c>
      <c r="G223" s="3" t="s">
        <v>23</v>
      </c>
      <c r="H223" s="3" t="s">
        <v>24</v>
      </c>
      <c r="I223" s="3" t="s">
        <v>25</v>
      </c>
      <c r="J223" s="9" t="s">
        <v>2086</v>
      </c>
      <c r="K223" s="11" t="s">
        <v>47</v>
      </c>
      <c r="L223" s="3" t="s">
        <v>2087</v>
      </c>
      <c r="M223" s="3" t="s">
        <v>2088</v>
      </c>
      <c r="N223" s="3" t="s">
        <v>2089</v>
      </c>
      <c r="O223" s="5">
        <v>44249</v>
      </c>
      <c r="P223" s="4">
        <v>44249.660937499997</v>
      </c>
      <c r="Q223" s="3" t="s">
        <v>2090</v>
      </c>
      <c r="R223" s="2">
        <v>2021</v>
      </c>
      <c r="S223" s="2">
        <v>12033</v>
      </c>
    </row>
    <row r="224" spans="1:19" ht="24">
      <c r="A224" s="2">
        <v>223</v>
      </c>
      <c r="B224" s="3" t="s">
        <v>2091</v>
      </c>
      <c r="C224" s="3" t="s">
        <v>2092</v>
      </c>
      <c r="D224" s="3" t="s">
        <v>2093</v>
      </c>
      <c r="E224" s="3"/>
      <c r="F224" s="3" t="s">
        <v>2094</v>
      </c>
      <c r="G224" s="3" t="s">
        <v>23</v>
      </c>
      <c r="H224" s="3" t="s">
        <v>24</v>
      </c>
      <c r="I224" s="3" t="s">
        <v>25</v>
      </c>
      <c r="J224" s="13" t="s">
        <v>2095</v>
      </c>
      <c r="K224" s="11" t="s">
        <v>27</v>
      </c>
      <c r="L224" s="3" t="s">
        <v>2095</v>
      </c>
      <c r="M224" s="3" t="s">
        <v>2096</v>
      </c>
      <c r="N224" s="3" t="s">
        <v>2097</v>
      </c>
      <c r="O224" s="5">
        <v>44249</v>
      </c>
      <c r="P224" s="4">
        <v>44249.658969907003</v>
      </c>
      <c r="Q224" s="3" t="s">
        <v>2098</v>
      </c>
      <c r="R224" s="2">
        <v>2021</v>
      </c>
      <c r="S224" s="2">
        <v>12025</v>
      </c>
    </row>
    <row r="225" spans="1:19">
      <c r="A225" s="2">
        <v>224</v>
      </c>
      <c r="B225" s="3" t="s">
        <v>2099</v>
      </c>
      <c r="C225" s="3" t="s">
        <v>2100</v>
      </c>
      <c r="D225" s="3" t="s">
        <v>2101</v>
      </c>
      <c r="E225" s="3"/>
      <c r="F225" s="3" t="s">
        <v>2102</v>
      </c>
      <c r="G225" s="3" t="s">
        <v>23</v>
      </c>
      <c r="H225" s="3" t="s">
        <v>24</v>
      </c>
      <c r="I225" s="3" t="s">
        <v>25</v>
      </c>
      <c r="J225" s="13" t="s">
        <v>2103</v>
      </c>
      <c r="K225" s="11" t="s">
        <v>27</v>
      </c>
      <c r="L225" s="3" t="s">
        <v>2104</v>
      </c>
      <c r="M225" s="3" t="s">
        <v>2105</v>
      </c>
      <c r="N225" s="3" t="s">
        <v>2106</v>
      </c>
      <c r="O225" s="5">
        <v>44249</v>
      </c>
      <c r="P225" s="4">
        <v>44249.703958332997</v>
      </c>
      <c r="Q225" s="3" t="s">
        <v>2107</v>
      </c>
      <c r="R225" s="2">
        <v>2021</v>
      </c>
      <c r="S225" s="2">
        <v>12140</v>
      </c>
    </row>
    <row r="226" spans="1:19" ht="24">
      <c r="A226" s="2">
        <v>225</v>
      </c>
      <c r="B226" s="3" t="s">
        <v>2108</v>
      </c>
      <c r="C226" s="3" t="s">
        <v>2109</v>
      </c>
      <c r="D226" s="3" t="s">
        <v>2110</v>
      </c>
      <c r="E226" s="3"/>
      <c r="F226" s="3" t="s">
        <v>2111</v>
      </c>
      <c r="G226" s="3" t="s">
        <v>23</v>
      </c>
      <c r="H226" s="3" t="s">
        <v>24</v>
      </c>
      <c r="I226" s="3" t="s">
        <v>25</v>
      </c>
      <c r="J226" s="13" t="s">
        <v>2112</v>
      </c>
      <c r="K226" s="11" t="s">
        <v>76</v>
      </c>
      <c r="L226" s="3" t="s">
        <v>2113</v>
      </c>
      <c r="M226" s="3" t="s">
        <v>2114</v>
      </c>
      <c r="N226" s="3" t="s">
        <v>2115</v>
      </c>
      <c r="O226" s="5">
        <v>44249</v>
      </c>
      <c r="P226" s="4">
        <v>44249.659351852002</v>
      </c>
      <c r="Q226" s="3" t="s">
        <v>2116</v>
      </c>
      <c r="R226" s="2">
        <v>2021</v>
      </c>
      <c r="S226" s="2">
        <v>12027</v>
      </c>
    </row>
    <row r="227" spans="1:19">
      <c r="A227" s="2">
        <v>226</v>
      </c>
      <c r="B227" s="3" t="s">
        <v>2117</v>
      </c>
      <c r="C227" s="3" t="s">
        <v>2118</v>
      </c>
      <c r="D227" s="3" t="s">
        <v>2119</v>
      </c>
      <c r="E227" s="3"/>
      <c r="F227" s="3" t="s">
        <v>2120</v>
      </c>
      <c r="G227" s="3" t="s">
        <v>23</v>
      </c>
      <c r="H227" s="3" t="s">
        <v>24</v>
      </c>
      <c r="I227" s="3" t="s">
        <v>25</v>
      </c>
      <c r="J227" s="9" t="s">
        <v>2121</v>
      </c>
      <c r="K227" s="11" t="s">
        <v>133</v>
      </c>
      <c r="L227" s="3" t="s">
        <v>2122</v>
      </c>
      <c r="M227" s="3" t="s">
        <v>2123</v>
      </c>
      <c r="N227" s="3" t="s">
        <v>2124</v>
      </c>
      <c r="O227" s="5">
        <v>44249</v>
      </c>
      <c r="P227" s="4">
        <v>44249.677499999998</v>
      </c>
      <c r="Q227" s="3" t="s">
        <v>2125</v>
      </c>
      <c r="R227" s="2">
        <v>2021</v>
      </c>
      <c r="S227" s="2">
        <v>12069</v>
      </c>
    </row>
    <row r="228" spans="1:19" ht="36">
      <c r="A228" s="2">
        <v>227</v>
      </c>
      <c r="B228" s="3" t="s">
        <v>2126</v>
      </c>
      <c r="C228" s="3" t="s">
        <v>2127</v>
      </c>
      <c r="D228" s="3" t="s">
        <v>2128</v>
      </c>
      <c r="E228" s="3"/>
      <c r="F228" s="3" t="s">
        <v>2129</v>
      </c>
      <c r="G228" s="3" t="s">
        <v>23</v>
      </c>
      <c r="H228" s="3" t="s">
        <v>24</v>
      </c>
      <c r="I228" s="3" t="s">
        <v>25</v>
      </c>
      <c r="J228" s="9" t="s">
        <v>2130</v>
      </c>
      <c r="K228" s="11" t="s">
        <v>793</v>
      </c>
      <c r="L228" s="3" t="s">
        <v>2131</v>
      </c>
      <c r="M228" s="3" t="s">
        <v>2132</v>
      </c>
      <c r="N228" s="3" t="s">
        <v>2133</v>
      </c>
      <c r="O228" s="5">
        <v>44249</v>
      </c>
      <c r="P228" s="4">
        <v>44249.667500000003</v>
      </c>
      <c r="Q228" s="3" t="s">
        <v>2134</v>
      </c>
      <c r="R228" s="2">
        <v>2021</v>
      </c>
      <c r="S228" s="2">
        <v>12047</v>
      </c>
    </row>
    <row r="229" spans="1:19" ht="24">
      <c r="A229" s="2">
        <v>228</v>
      </c>
      <c r="B229" s="3" t="s">
        <v>2135</v>
      </c>
      <c r="C229" s="3" t="s">
        <v>2136</v>
      </c>
      <c r="D229" s="3" t="s">
        <v>2137</v>
      </c>
      <c r="E229" s="3"/>
      <c r="F229" s="3" t="s">
        <v>2138</v>
      </c>
      <c r="G229" s="3" t="s">
        <v>23</v>
      </c>
      <c r="H229" s="3" t="s">
        <v>24</v>
      </c>
      <c r="I229" s="3" t="s">
        <v>25</v>
      </c>
      <c r="J229" s="13" t="s">
        <v>2139</v>
      </c>
      <c r="K229" s="11" t="s">
        <v>76</v>
      </c>
      <c r="L229" s="3" t="s">
        <v>2140</v>
      </c>
      <c r="M229" s="3" t="s">
        <v>2141</v>
      </c>
      <c r="N229" s="3" t="s">
        <v>2142</v>
      </c>
      <c r="O229" s="5">
        <v>44249</v>
      </c>
      <c r="P229" s="4">
        <v>44249.668425926</v>
      </c>
      <c r="Q229" s="3" t="s">
        <v>2143</v>
      </c>
      <c r="R229" s="2">
        <v>2021</v>
      </c>
      <c r="S229" s="2">
        <v>12050</v>
      </c>
    </row>
    <row r="230" spans="1:19">
      <c r="A230" s="2">
        <v>229</v>
      </c>
      <c r="B230" s="3" t="s">
        <v>2144</v>
      </c>
      <c r="C230" s="3" t="s">
        <v>2145</v>
      </c>
      <c r="D230" s="3" t="s">
        <v>2146</v>
      </c>
      <c r="E230" s="3"/>
      <c r="F230" s="3" t="s">
        <v>2147</v>
      </c>
      <c r="G230" s="3" t="s">
        <v>23</v>
      </c>
      <c r="H230" s="3" t="s">
        <v>24</v>
      </c>
      <c r="I230" s="3" t="s">
        <v>25</v>
      </c>
      <c r="J230" s="9" t="s">
        <v>2148</v>
      </c>
      <c r="K230" s="11" t="s">
        <v>66</v>
      </c>
      <c r="L230" s="3" t="s">
        <v>2149</v>
      </c>
      <c r="M230" s="3" t="s">
        <v>2150</v>
      </c>
      <c r="N230" s="3" t="s">
        <v>2151</v>
      </c>
      <c r="O230" s="5">
        <v>44249</v>
      </c>
      <c r="P230" s="4">
        <v>44249.658981481</v>
      </c>
      <c r="Q230" s="3" t="s">
        <v>2152</v>
      </c>
      <c r="R230" s="2">
        <v>2021</v>
      </c>
      <c r="S230" s="2">
        <v>12026</v>
      </c>
    </row>
    <row r="231" spans="1:19">
      <c r="A231" s="2">
        <v>230</v>
      </c>
      <c r="B231" s="3" t="s">
        <v>2153</v>
      </c>
      <c r="C231" s="3" t="s">
        <v>2154</v>
      </c>
      <c r="D231" s="3" t="s">
        <v>2155</v>
      </c>
      <c r="E231" s="3"/>
      <c r="F231" s="3" t="s">
        <v>2156</v>
      </c>
      <c r="G231" s="3" t="s">
        <v>23</v>
      </c>
      <c r="H231" s="3" t="s">
        <v>24</v>
      </c>
      <c r="I231" s="3" t="s">
        <v>25</v>
      </c>
      <c r="J231" s="9" t="s">
        <v>2157</v>
      </c>
      <c r="K231" s="11" t="s">
        <v>133</v>
      </c>
      <c r="L231" s="3" t="s">
        <v>2158</v>
      </c>
      <c r="M231" s="3" t="s">
        <v>2159</v>
      </c>
      <c r="N231" s="3" t="s">
        <v>2160</v>
      </c>
      <c r="O231" s="5">
        <v>44249</v>
      </c>
      <c r="P231" s="4">
        <v>44249.655104167003</v>
      </c>
      <c r="Q231" s="3" t="s">
        <v>2161</v>
      </c>
      <c r="R231" s="2">
        <v>2021</v>
      </c>
      <c r="S231" s="2">
        <v>12015</v>
      </c>
    </row>
    <row r="232" spans="1:19">
      <c r="A232" s="2">
        <v>231</v>
      </c>
      <c r="B232" s="3" t="s">
        <v>2162</v>
      </c>
      <c r="C232" s="3" t="s">
        <v>2163</v>
      </c>
      <c r="D232" s="3" t="s">
        <v>2164</v>
      </c>
      <c r="E232" s="3" t="s">
        <v>2164</v>
      </c>
      <c r="F232" s="3" t="s">
        <v>2165</v>
      </c>
      <c r="G232" s="3" t="s">
        <v>23</v>
      </c>
      <c r="H232" s="3" t="s">
        <v>24</v>
      </c>
      <c r="I232" s="3" t="s">
        <v>25</v>
      </c>
      <c r="J232" s="13" t="s">
        <v>2166</v>
      </c>
      <c r="K232" s="11" t="s">
        <v>37</v>
      </c>
      <c r="L232" s="3" t="s">
        <v>2166</v>
      </c>
      <c r="M232" s="3" t="s">
        <v>2167</v>
      </c>
      <c r="N232" s="3" t="s">
        <v>2168</v>
      </c>
      <c r="O232" s="5">
        <v>44249</v>
      </c>
      <c r="P232" s="4">
        <v>44249.656319444002</v>
      </c>
      <c r="Q232" s="3" t="s">
        <v>2169</v>
      </c>
      <c r="R232" s="2">
        <v>2021</v>
      </c>
      <c r="S232" s="2">
        <v>12020</v>
      </c>
    </row>
    <row r="233" spans="1:19" ht="24">
      <c r="A233" s="2">
        <v>232</v>
      </c>
      <c r="B233" s="3" t="s">
        <v>2170</v>
      </c>
      <c r="C233" s="3" t="s">
        <v>2171</v>
      </c>
      <c r="D233" s="3" t="s">
        <v>2172</v>
      </c>
      <c r="E233" s="3"/>
      <c r="F233" s="3" t="s">
        <v>2173</v>
      </c>
      <c r="G233" s="3" t="s">
        <v>23</v>
      </c>
      <c r="H233" s="3" t="s">
        <v>24</v>
      </c>
      <c r="I233" s="3" t="s">
        <v>25</v>
      </c>
      <c r="J233" s="13" t="s">
        <v>2174</v>
      </c>
      <c r="K233" s="11" t="s">
        <v>37</v>
      </c>
      <c r="L233" s="3" t="s">
        <v>2175</v>
      </c>
      <c r="M233" s="3" t="s">
        <v>2176</v>
      </c>
      <c r="N233" s="3" t="s">
        <v>2177</v>
      </c>
      <c r="O233" s="5">
        <v>44249</v>
      </c>
      <c r="P233" s="4">
        <v>44249.656817130002</v>
      </c>
      <c r="Q233" s="3" t="s">
        <v>2178</v>
      </c>
      <c r="R233" s="2">
        <v>2021</v>
      </c>
      <c r="S233" s="2">
        <v>12022</v>
      </c>
    </row>
    <row r="234" spans="1:19">
      <c r="A234" s="2">
        <v>233</v>
      </c>
      <c r="B234" s="3" t="s">
        <v>2179</v>
      </c>
      <c r="C234" s="3" t="s">
        <v>2180</v>
      </c>
      <c r="D234" s="3" t="s">
        <v>2181</v>
      </c>
      <c r="E234" s="3"/>
      <c r="F234" s="3" t="s">
        <v>2182</v>
      </c>
      <c r="G234" s="3" t="s">
        <v>23</v>
      </c>
      <c r="H234" s="3" t="s">
        <v>24</v>
      </c>
      <c r="I234" s="3" t="s">
        <v>25</v>
      </c>
      <c r="J234" s="13" t="s">
        <v>2183</v>
      </c>
      <c r="K234" s="11" t="s">
        <v>37</v>
      </c>
      <c r="L234" s="3" t="s">
        <v>2184</v>
      </c>
      <c r="M234" s="3" t="s">
        <v>2185</v>
      </c>
      <c r="N234" s="3" t="s">
        <v>2186</v>
      </c>
      <c r="O234" s="5">
        <v>44249</v>
      </c>
      <c r="P234" s="4">
        <v>44249.666921295997</v>
      </c>
      <c r="Q234" s="3" t="s">
        <v>2187</v>
      </c>
      <c r="R234" s="2">
        <v>2021</v>
      </c>
      <c r="S234" s="2">
        <v>12044</v>
      </c>
    </row>
    <row r="235" spans="1:19" ht="24">
      <c r="A235" s="2">
        <v>234</v>
      </c>
      <c r="B235" s="3" t="s">
        <v>2188</v>
      </c>
      <c r="C235" s="3" t="s">
        <v>2189</v>
      </c>
      <c r="D235" s="3" t="s">
        <v>2190</v>
      </c>
      <c r="E235" s="3"/>
      <c r="F235" s="3" t="s">
        <v>2191</v>
      </c>
      <c r="G235" s="3" t="s">
        <v>23</v>
      </c>
      <c r="H235" s="3" t="s">
        <v>24</v>
      </c>
      <c r="I235" s="3" t="s">
        <v>25</v>
      </c>
      <c r="J235" s="13" t="s">
        <v>2192</v>
      </c>
      <c r="K235" s="11" t="s">
        <v>27</v>
      </c>
      <c r="L235" s="3" t="s">
        <v>2193</v>
      </c>
      <c r="M235" s="3" t="s">
        <v>2194</v>
      </c>
      <c r="N235" s="3" t="s">
        <v>2195</v>
      </c>
      <c r="O235" s="5">
        <v>44249</v>
      </c>
      <c r="P235" s="4">
        <v>44249.669710647999</v>
      </c>
      <c r="Q235" s="3" t="s">
        <v>2196</v>
      </c>
      <c r="R235" s="2">
        <v>2021</v>
      </c>
      <c r="S235" s="2">
        <v>12051</v>
      </c>
    </row>
    <row r="236" spans="1:19">
      <c r="A236" s="2">
        <v>235</v>
      </c>
      <c r="B236" s="3" t="s">
        <v>2197</v>
      </c>
      <c r="C236" s="3" t="s">
        <v>2198</v>
      </c>
      <c r="D236" s="3" t="s">
        <v>2199</v>
      </c>
      <c r="E236" s="3" t="s">
        <v>2200</v>
      </c>
      <c r="F236" s="3" t="s">
        <v>2201</v>
      </c>
      <c r="G236" s="3" t="s">
        <v>23</v>
      </c>
      <c r="H236" s="3" t="s">
        <v>24</v>
      </c>
      <c r="I236" s="3" t="s">
        <v>25</v>
      </c>
      <c r="J236" s="9" t="s">
        <v>2202</v>
      </c>
      <c r="K236" s="11" t="s">
        <v>66</v>
      </c>
      <c r="L236" s="3" t="s">
        <v>2203</v>
      </c>
      <c r="M236" s="3" t="s">
        <v>2204</v>
      </c>
      <c r="N236" s="3" t="s">
        <v>2205</v>
      </c>
      <c r="O236" s="5">
        <v>44249</v>
      </c>
      <c r="P236" s="4">
        <v>44249.665081018997</v>
      </c>
      <c r="Q236" s="3" t="s">
        <v>2206</v>
      </c>
      <c r="R236" s="2">
        <v>2021</v>
      </c>
      <c r="S236" s="2">
        <v>12038</v>
      </c>
    </row>
    <row r="237" spans="1:19">
      <c r="A237" s="2">
        <v>236</v>
      </c>
      <c r="B237" s="3" t="s">
        <v>2207</v>
      </c>
      <c r="C237" s="3" t="s">
        <v>2208</v>
      </c>
      <c r="D237" s="3" t="s">
        <v>2209</v>
      </c>
      <c r="E237" s="3"/>
      <c r="F237" s="3" t="s">
        <v>2210</v>
      </c>
      <c r="G237" s="3" t="s">
        <v>23</v>
      </c>
      <c r="H237" s="3" t="s">
        <v>24</v>
      </c>
      <c r="I237" s="3" t="s">
        <v>25</v>
      </c>
      <c r="J237" s="13" t="s">
        <v>2211</v>
      </c>
      <c r="K237" s="11" t="s">
        <v>76</v>
      </c>
      <c r="L237" s="3" t="s">
        <v>2212</v>
      </c>
      <c r="M237" s="3" t="s">
        <v>2213</v>
      </c>
      <c r="N237" s="3" t="s">
        <v>2214</v>
      </c>
      <c r="O237" s="5">
        <v>44249</v>
      </c>
      <c r="P237" s="4">
        <v>44249.666076389003</v>
      </c>
      <c r="Q237" s="3" t="s">
        <v>2215</v>
      </c>
      <c r="R237" s="2">
        <v>2021</v>
      </c>
      <c r="S237" s="2">
        <v>12040</v>
      </c>
    </row>
    <row r="238" spans="1:19" ht="48">
      <c r="A238" s="2">
        <v>237</v>
      </c>
      <c r="B238" s="3" t="s">
        <v>2216</v>
      </c>
      <c r="C238" s="3" t="s">
        <v>2217</v>
      </c>
      <c r="D238" s="3" t="s">
        <v>2218</v>
      </c>
      <c r="E238" s="3"/>
      <c r="F238" s="3" t="s">
        <v>2219</v>
      </c>
      <c r="G238" s="3" t="s">
        <v>23</v>
      </c>
      <c r="H238" s="3" t="s">
        <v>24</v>
      </c>
      <c r="I238" s="3" t="s">
        <v>25</v>
      </c>
      <c r="J238" s="9" t="s">
        <v>2220</v>
      </c>
      <c r="K238" s="11" t="s">
        <v>47</v>
      </c>
      <c r="L238" s="3" t="s">
        <v>2221</v>
      </c>
      <c r="M238" s="3" t="s">
        <v>2222</v>
      </c>
      <c r="N238" s="3" t="s">
        <v>2223</v>
      </c>
      <c r="O238" s="5">
        <v>44249</v>
      </c>
      <c r="P238" s="4">
        <v>44249.667557870001</v>
      </c>
      <c r="Q238" s="3" t="s">
        <v>2224</v>
      </c>
      <c r="R238" s="2">
        <v>2021</v>
      </c>
      <c r="S238" s="2">
        <v>12048</v>
      </c>
    </row>
    <row r="239" spans="1:19">
      <c r="A239" s="2">
        <v>238</v>
      </c>
      <c r="B239" s="3" t="s">
        <v>2225</v>
      </c>
      <c r="C239" s="3" t="s">
        <v>2226</v>
      </c>
      <c r="D239" s="3" t="s">
        <v>2227</v>
      </c>
      <c r="E239" s="3" t="s">
        <v>2228</v>
      </c>
      <c r="F239" s="3" t="s">
        <v>2229</v>
      </c>
      <c r="G239" s="3" t="s">
        <v>23</v>
      </c>
      <c r="H239" s="3" t="s">
        <v>24</v>
      </c>
      <c r="I239" s="3" t="s">
        <v>25</v>
      </c>
      <c r="J239" s="9" t="s">
        <v>2230</v>
      </c>
      <c r="K239" s="11" t="s">
        <v>37</v>
      </c>
      <c r="L239" s="3" t="s">
        <v>2230</v>
      </c>
      <c r="M239" s="3" t="s">
        <v>2231</v>
      </c>
      <c r="N239" s="3" t="s">
        <v>2232</v>
      </c>
      <c r="O239" s="5">
        <v>44249</v>
      </c>
      <c r="P239" s="4">
        <v>44249.667789352003</v>
      </c>
      <c r="Q239" s="3" t="s">
        <v>2233</v>
      </c>
      <c r="R239" s="2">
        <v>2021</v>
      </c>
      <c r="S239" s="2">
        <v>12049</v>
      </c>
    </row>
    <row r="240" spans="1:19" ht="36">
      <c r="A240" s="2">
        <v>239</v>
      </c>
      <c r="B240" s="3" t="s">
        <v>2234</v>
      </c>
      <c r="C240" s="3" t="s">
        <v>2235</v>
      </c>
      <c r="D240" s="3" t="s">
        <v>2236</v>
      </c>
      <c r="E240" s="3" t="s">
        <v>2237</v>
      </c>
      <c r="F240" s="3" t="s">
        <v>2238</v>
      </c>
      <c r="G240" s="3" t="s">
        <v>23</v>
      </c>
      <c r="H240" s="3" t="s">
        <v>24</v>
      </c>
      <c r="I240" s="3" t="s">
        <v>25</v>
      </c>
      <c r="J240" s="13" t="s">
        <v>2239</v>
      </c>
      <c r="K240" s="11" t="s">
        <v>27</v>
      </c>
      <c r="L240" s="3" t="s">
        <v>2239</v>
      </c>
      <c r="M240" s="3" t="s">
        <v>2240</v>
      </c>
      <c r="N240" s="3" t="s">
        <v>2241</v>
      </c>
      <c r="O240" s="5">
        <v>44249</v>
      </c>
      <c r="P240" s="4">
        <v>44249.678356481003</v>
      </c>
      <c r="Q240" s="3" t="s">
        <v>2242</v>
      </c>
      <c r="R240" s="2">
        <v>2021</v>
      </c>
      <c r="S240" s="2">
        <v>12075</v>
      </c>
    </row>
    <row r="241" spans="1:19">
      <c r="A241" s="2">
        <v>240</v>
      </c>
      <c r="B241" s="3" t="s">
        <v>2243</v>
      </c>
      <c r="C241" s="3" t="s">
        <v>2244</v>
      </c>
      <c r="D241" s="3" t="s">
        <v>2245</v>
      </c>
      <c r="E241" s="3" t="s">
        <v>2246</v>
      </c>
      <c r="F241" s="3" t="s">
        <v>2247</v>
      </c>
      <c r="G241" s="3" t="s">
        <v>23</v>
      </c>
      <c r="H241" s="3" t="s">
        <v>24</v>
      </c>
      <c r="I241" s="3" t="s">
        <v>25</v>
      </c>
      <c r="J241" s="9" t="s">
        <v>2248</v>
      </c>
      <c r="K241" s="11" t="s">
        <v>438</v>
      </c>
      <c r="L241" s="3" t="s">
        <v>2249</v>
      </c>
      <c r="M241" s="3" t="s">
        <v>2250</v>
      </c>
      <c r="N241" s="3" t="s">
        <v>2251</v>
      </c>
      <c r="O241" s="5">
        <v>44249</v>
      </c>
      <c r="P241" s="4">
        <v>44249.678773148</v>
      </c>
      <c r="Q241" s="3" t="s">
        <v>2252</v>
      </c>
      <c r="R241" s="2">
        <v>2021</v>
      </c>
      <c r="S241" s="2">
        <v>12078</v>
      </c>
    </row>
    <row r="242" spans="1:19">
      <c r="A242" s="2">
        <v>241</v>
      </c>
      <c r="B242" s="3" t="s">
        <v>2253</v>
      </c>
      <c r="C242" s="3" t="s">
        <v>2254</v>
      </c>
      <c r="D242" s="3" t="s">
        <v>2255</v>
      </c>
      <c r="E242" s="3" t="s">
        <v>2255</v>
      </c>
      <c r="F242" s="3" t="s">
        <v>2256</v>
      </c>
      <c r="G242" s="3" t="s">
        <v>23</v>
      </c>
      <c r="H242" s="3" t="s">
        <v>24</v>
      </c>
      <c r="I242" s="3" t="s">
        <v>25</v>
      </c>
      <c r="J242" s="13" t="s">
        <v>2166</v>
      </c>
      <c r="K242" s="11" t="s">
        <v>37</v>
      </c>
      <c r="L242" s="3" t="s">
        <v>2257</v>
      </c>
      <c r="M242" s="3" t="s">
        <v>2258</v>
      </c>
      <c r="N242" s="3" t="s">
        <v>2259</v>
      </c>
      <c r="O242" s="5">
        <v>44249</v>
      </c>
      <c r="P242" s="4">
        <v>44249.677858796</v>
      </c>
      <c r="Q242" s="3" t="s">
        <v>2260</v>
      </c>
      <c r="R242" s="2">
        <v>2021</v>
      </c>
      <c r="S242" s="2">
        <v>12071</v>
      </c>
    </row>
    <row r="243" spans="1:19" ht="24">
      <c r="A243" s="2">
        <v>242</v>
      </c>
      <c r="B243" s="3" t="s">
        <v>2261</v>
      </c>
      <c r="C243" s="3" t="s">
        <v>2262</v>
      </c>
      <c r="D243" s="3" t="s">
        <v>2263</v>
      </c>
      <c r="E243" s="3"/>
      <c r="F243" s="3" t="s">
        <v>2264</v>
      </c>
      <c r="G243" s="3" t="s">
        <v>23</v>
      </c>
      <c r="H243" s="3" t="s">
        <v>24</v>
      </c>
      <c r="I243" s="3" t="s">
        <v>25</v>
      </c>
      <c r="J243" s="9" t="s">
        <v>2265</v>
      </c>
      <c r="K243" s="11" t="s">
        <v>114</v>
      </c>
      <c r="L243" s="3" t="s">
        <v>2266</v>
      </c>
      <c r="M243" s="3" t="s">
        <v>2267</v>
      </c>
      <c r="N243" s="3" t="s">
        <v>2268</v>
      </c>
      <c r="O243" s="5">
        <v>44249</v>
      </c>
      <c r="P243" s="4">
        <v>44249.671747685003</v>
      </c>
      <c r="Q243" s="3" t="s">
        <v>2269</v>
      </c>
      <c r="R243" s="2">
        <v>2021</v>
      </c>
      <c r="S243" s="2">
        <v>12053</v>
      </c>
    </row>
    <row r="244" spans="1:19" ht="24">
      <c r="A244" s="2">
        <v>243</v>
      </c>
      <c r="B244" s="3" t="s">
        <v>2270</v>
      </c>
      <c r="C244" s="3" t="s">
        <v>2271</v>
      </c>
      <c r="D244" s="3" t="s">
        <v>2272</v>
      </c>
      <c r="E244" s="3"/>
      <c r="F244" s="3" t="s">
        <v>2273</v>
      </c>
      <c r="G244" s="3" t="s">
        <v>23</v>
      </c>
      <c r="H244" s="3" t="s">
        <v>24</v>
      </c>
      <c r="I244" s="3" t="s">
        <v>25</v>
      </c>
      <c r="J244" s="13" t="s">
        <v>2174</v>
      </c>
      <c r="K244" s="11" t="s">
        <v>37</v>
      </c>
      <c r="L244" s="3" t="s">
        <v>2175</v>
      </c>
      <c r="M244" s="3" t="s">
        <v>2274</v>
      </c>
      <c r="N244" s="3" t="s">
        <v>2275</v>
      </c>
      <c r="O244" s="5">
        <v>44249</v>
      </c>
      <c r="P244" s="4">
        <v>44249.672696759</v>
      </c>
      <c r="Q244" s="3" t="s">
        <v>2276</v>
      </c>
      <c r="R244" s="2">
        <v>2021</v>
      </c>
      <c r="S244" s="2">
        <v>12054</v>
      </c>
    </row>
    <row r="245" spans="1:19">
      <c r="A245" s="2">
        <v>244</v>
      </c>
      <c r="B245" s="3" t="s">
        <v>2277</v>
      </c>
      <c r="C245" s="3" t="s">
        <v>2278</v>
      </c>
      <c r="D245" s="3" t="s">
        <v>2279</v>
      </c>
      <c r="E245" s="3" t="s">
        <v>2280</v>
      </c>
      <c r="F245" s="3" t="s">
        <v>2281</v>
      </c>
      <c r="G245" s="3" t="s">
        <v>23</v>
      </c>
      <c r="H245" s="3" t="s">
        <v>24</v>
      </c>
      <c r="I245" s="3" t="s">
        <v>25</v>
      </c>
      <c r="J245" s="13" t="s">
        <v>2282</v>
      </c>
      <c r="K245" s="11" t="s">
        <v>27</v>
      </c>
      <c r="L245" s="3" t="s">
        <v>2283</v>
      </c>
      <c r="M245" s="3" t="s">
        <v>2284</v>
      </c>
      <c r="N245" s="3" t="s">
        <v>2285</v>
      </c>
      <c r="O245" s="5">
        <v>44249</v>
      </c>
      <c r="P245" s="4">
        <v>44249.679525462998</v>
      </c>
      <c r="Q245" s="3" t="s">
        <v>2286</v>
      </c>
      <c r="R245" s="2">
        <v>2021</v>
      </c>
      <c r="S245" s="2">
        <v>12080</v>
      </c>
    </row>
    <row r="246" spans="1:19" ht="36">
      <c r="A246" s="2">
        <v>245</v>
      </c>
      <c r="B246" s="3" t="s">
        <v>2287</v>
      </c>
      <c r="C246" s="3" t="s">
        <v>2288</v>
      </c>
      <c r="D246" s="3" t="s">
        <v>2289</v>
      </c>
      <c r="E246" s="3"/>
      <c r="F246" s="3" t="s">
        <v>2290</v>
      </c>
      <c r="G246" s="3" t="s">
        <v>23</v>
      </c>
      <c r="H246" s="3" t="s">
        <v>24</v>
      </c>
      <c r="I246" s="3" t="s">
        <v>25</v>
      </c>
      <c r="J246" s="13" t="s">
        <v>2291</v>
      </c>
      <c r="K246" s="11" t="s">
        <v>76</v>
      </c>
      <c r="L246" s="3" t="s">
        <v>2292</v>
      </c>
      <c r="M246" s="3" t="s">
        <v>2293</v>
      </c>
      <c r="N246" s="3" t="s">
        <v>2294</v>
      </c>
      <c r="O246" s="5">
        <v>44249</v>
      </c>
      <c r="P246" s="4">
        <v>44249.665324073998</v>
      </c>
      <c r="Q246" s="3" t="s">
        <v>2295</v>
      </c>
      <c r="R246" s="2">
        <v>2021</v>
      </c>
      <c r="S246" s="2">
        <v>12039</v>
      </c>
    </row>
    <row r="247" spans="1:19">
      <c r="A247" s="2">
        <v>246</v>
      </c>
      <c r="B247" s="3" t="s">
        <v>2296</v>
      </c>
      <c r="C247" s="3" t="s">
        <v>2297</v>
      </c>
      <c r="D247" s="3" t="s">
        <v>2298</v>
      </c>
      <c r="E247" s="3" t="s">
        <v>2299</v>
      </c>
      <c r="F247" s="3" t="s">
        <v>2300</v>
      </c>
      <c r="G247" s="3" t="s">
        <v>23</v>
      </c>
      <c r="H247" s="3" t="s">
        <v>24</v>
      </c>
      <c r="I247" s="3" t="s">
        <v>25</v>
      </c>
      <c r="J247" s="9" t="s">
        <v>2301</v>
      </c>
      <c r="K247" s="11" t="s">
        <v>133</v>
      </c>
      <c r="L247" s="3" t="s">
        <v>2301</v>
      </c>
      <c r="M247" s="3" t="s">
        <v>2302</v>
      </c>
      <c r="N247" s="3" t="s">
        <v>2303</v>
      </c>
      <c r="O247" s="5">
        <v>44249</v>
      </c>
      <c r="P247" s="4">
        <v>44249.674791666999</v>
      </c>
      <c r="Q247" s="3" t="s">
        <v>2304</v>
      </c>
      <c r="R247" s="2">
        <v>2021</v>
      </c>
      <c r="S247" s="2">
        <v>12063</v>
      </c>
    </row>
    <row r="248" spans="1:19">
      <c r="A248" s="2">
        <v>247</v>
      </c>
      <c r="B248" s="3" t="s">
        <v>2305</v>
      </c>
      <c r="C248" s="3" t="s">
        <v>2306</v>
      </c>
      <c r="D248" s="3" t="s">
        <v>2307</v>
      </c>
      <c r="E248" s="3"/>
      <c r="F248" s="3" t="s">
        <v>2308</v>
      </c>
      <c r="G248" s="3" t="s">
        <v>23</v>
      </c>
      <c r="H248" s="3" t="s">
        <v>24</v>
      </c>
      <c r="I248" s="3" t="s">
        <v>25</v>
      </c>
      <c r="J248" s="13" t="s">
        <v>2309</v>
      </c>
      <c r="K248" s="11" t="s">
        <v>76</v>
      </c>
      <c r="L248" s="3" t="s">
        <v>2309</v>
      </c>
      <c r="M248" s="3" t="s">
        <v>2310</v>
      </c>
      <c r="N248" s="3" t="s">
        <v>2311</v>
      </c>
      <c r="O248" s="5">
        <v>44249</v>
      </c>
      <c r="P248" s="4">
        <v>44249.667129629997</v>
      </c>
      <c r="Q248" s="3" t="s">
        <v>2312</v>
      </c>
      <c r="R248" s="2">
        <v>2021</v>
      </c>
      <c r="S248" s="2">
        <v>12045</v>
      </c>
    </row>
    <row r="249" spans="1:19">
      <c r="A249" s="2">
        <v>248</v>
      </c>
      <c r="B249" s="3" t="s">
        <v>2313</v>
      </c>
      <c r="C249" s="3" t="s">
        <v>2314</v>
      </c>
      <c r="D249" s="3" t="s">
        <v>2315</v>
      </c>
      <c r="E249" s="3" t="s">
        <v>2316</v>
      </c>
      <c r="F249" s="3" t="s">
        <v>2317</v>
      </c>
      <c r="G249" s="3" t="s">
        <v>23</v>
      </c>
      <c r="H249" s="3" t="s">
        <v>24</v>
      </c>
      <c r="I249" s="3" t="s">
        <v>25</v>
      </c>
      <c r="J249" s="13" t="s">
        <v>2318</v>
      </c>
      <c r="K249" s="11" t="s">
        <v>27</v>
      </c>
      <c r="L249" s="3" t="s">
        <v>2319</v>
      </c>
      <c r="M249" s="3" t="s">
        <v>2320</v>
      </c>
      <c r="N249" s="3" t="s">
        <v>2321</v>
      </c>
      <c r="O249" s="5">
        <v>44249</v>
      </c>
      <c r="P249" s="4">
        <v>44249.673750000002</v>
      </c>
      <c r="Q249" s="3" t="s">
        <v>2322</v>
      </c>
      <c r="R249" s="2">
        <v>2021</v>
      </c>
      <c r="S249" s="2">
        <v>12059</v>
      </c>
    </row>
    <row r="250" spans="1:19">
      <c r="A250" s="2">
        <v>249</v>
      </c>
      <c r="B250" s="3" t="s">
        <v>2323</v>
      </c>
      <c r="C250" s="3" t="s">
        <v>2324</v>
      </c>
      <c r="D250" s="3" t="s">
        <v>2325</v>
      </c>
      <c r="E250" s="3" t="s">
        <v>2326</v>
      </c>
      <c r="F250" s="3" t="s">
        <v>2327</v>
      </c>
      <c r="G250" s="3" t="s">
        <v>23</v>
      </c>
      <c r="H250" s="3" t="s">
        <v>24</v>
      </c>
      <c r="I250" s="3" t="s">
        <v>25</v>
      </c>
      <c r="J250" s="13" t="s">
        <v>2328</v>
      </c>
      <c r="K250" s="11" t="s">
        <v>37</v>
      </c>
      <c r="L250" s="3" t="s">
        <v>2329</v>
      </c>
      <c r="M250" s="3" t="s">
        <v>2330</v>
      </c>
      <c r="N250" s="3" t="s">
        <v>2331</v>
      </c>
      <c r="O250" s="5">
        <v>44249</v>
      </c>
      <c r="P250" s="4">
        <v>44249.667407407003</v>
      </c>
      <c r="Q250" s="3" t="s">
        <v>2332</v>
      </c>
      <c r="R250" s="2">
        <v>2021</v>
      </c>
      <c r="S250" s="2">
        <v>12046</v>
      </c>
    </row>
    <row r="251" spans="1:19" ht="24">
      <c r="A251" s="2">
        <v>250</v>
      </c>
      <c r="B251" s="3" t="s">
        <v>2333</v>
      </c>
      <c r="C251" s="3" t="s">
        <v>2334</v>
      </c>
      <c r="D251" s="3" t="s">
        <v>2335</v>
      </c>
      <c r="E251" s="3"/>
      <c r="F251" s="3" t="s">
        <v>2336</v>
      </c>
      <c r="G251" s="3" t="s">
        <v>23</v>
      </c>
      <c r="H251" s="3" t="s">
        <v>24</v>
      </c>
      <c r="I251" s="3" t="s">
        <v>25</v>
      </c>
      <c r="J251" s="13" t="s">
        <v>2337</v>
      </c>
      <c r="K251" s="11" t="s">
        <v>76</v>
      </c>
      <c r="L251" s="3" t="s">
        <v>2338</v>
      </c>
      <c r="M251" s="3" t="s">
        <v>2339</v>
      </c>
      <c r="N251" s="3" t="s">
        <v>2340</v>
      </c>
      <c r="O251" s="5">
        <v>44249</v>
      </c>
      <c r="P251" s="4">
        <v>44249.674745370001</v>
      </c>
      <c r="Q251" s="3" t="s">
        <v>2341</v>
      </c>
      <c r="R251" s="2">
        <v>2021</v>
      </c>
      <c r="S251" s="2">
        <v>12062</v>
      </c>
    </row>
    <row r="252" spans="1:19">
      <c r="A252" s="2">
        <v>251</v>
      </c>
      <c r="B252" s="3" t="s">
        <v>2342</v>
      </c>
      <c r="C252" s="3" t="s">
        <v>2343</v>
      </c>
      <c r="D252" s="3" t="s">
        <v>2344</v>
      </c>
      <c r="E252" s="3"/>
      <c r="F252" s="3" t="s">
        <v>2345</v>
      </c>
      <c r="G252" s="3" t="s">
        <v>23</v>
      </c>
      <c r="H252" s="3" t="s">
        <v>24</v>
      </c>
      <c r="I252" s="3" t="s">
        <v>25</v>
      </c>
      <c r="J252" s="13" t="s">
        <v>2346</v>
      </c>
      <c r="K252" s="11" t="s">
        <v>37</v>
      </c>
      <c r="L252" s="3" t="s">
        <v>2347</v>
      </c>
      <c r="M252" s="3" t="s">
        <v>2348</v>
      </c>
      <c r="N252" s="3" t="s">
        <v>2349</v>
      </c>
      <c r="O252" s="5">
        <v>44249</v>
      </c>
      <c r="P252" s="4">
        <v>44249.673738425998</v>
      </c>
      <c r="Q252" s="3" t="s">
        <v>2350</v>
      </c>
      <c r="R252" s="2">
        <v>2021</v>
      </c>
      <c r="S252" s="2">
        <v>12058</v>
      </c>
    </row>
    <row r="253" spans="1:19">
      <c r="A253" s="2">
        <v>252</v>
      </c>
      <c r="B253" s="3" t="s">
        <v>2351</v>
      </c>
      <c r="C253" s="3" t="s">
        <v>2352</v>
      </c>
      <c r="D253" s="3" t="s">
        <v>2353</v>
      </c>
      <c r="E253" s="3" t="s">
        <v>2354</v>
      </c>
      <c r="F253" s="3" t="s">
        <v>2355</v>
      </c>
      <c r="G253" s="3" t="s">
        <v>23</v>
      </c>
      <c r="H253" s="3" t="s">
        <v>24</v>
      </c>
      <c r="I253" s="3" t="s">
        <v>25</v>
      </c>
      <c r="J253" s="13" t="s">
        <v>2356</v>
      </c>
      <c r="K253" s="11" t="s">
        <v>76</v>
      </c>
      <c r="L253" s="3" t="s">
        <v>2356</v>
      </c>
      <c r="M253" s="3" t="s">
        <v>2357</v>
      </c>
      <c r="N253" s="3" t="s">
        <v>2358</v>
      </c>
      <c r="O253" s="5">
        <v>44249</v>
      </c>
      <c r="P253" s="4">
        <v>44249.677025463003</v>
      </c>
      <c r="Q253" s="3" t="s">
        <v>2359</v>
      </c>
      <c r="R253" s="2">
        <v>2021</v>
      </c>
      <c r="S253" s="2">
        <v>12067</v>
      </c>
    </row>
    <row r="254" spans="1:19">
      <c r="A254" s="2">
        <v>253</v>
      </c>
      <c r="B254" s="3" t="s">
        <v>2360</v>
      </c>
      <c r="C254" s="3" t="s">
        <v>2361</v>
      </c>
      <c r="D254" s="3" t="s">
        <v>2362</v>
      </c>
      <c r="E254" s="3"/>
      <c r="F254" s="3" t="s">
        <v>2363</v>
      </c>
      <c r="G254" s="3" t="s">
        <v>23</v>
      </c>
      <c r="H254" s="3" t="s">
        <v>24</v>
      </c>
      <c r="I254" s="3" t="s">
        <v>25</v>
      </c>
      <c r="J254" s="9" t="s">
        <v>2364</v>
      </c>
      <c r="K254" s="11" t="s">
        <v>617</v>
      </c>
      <c r="L254" s="3" t="s">
        <v>2365</v>
      </c>
      <c r="M254" s="3" t="s">
        <v>2366</v>
      </c>
      <c r="N254" s="3" t="s">
        <v>2367</v>
      </c>
      <c r="O254" s="5">
        <v>44249</v>
      </c>
      <c r="P254" s="4">
        <v>44249.653275463003</v>
      </c>
      <c r="Q254" s="3" t="s">
        <v>2368</v>
      </c>
      <c r="R254" s="2">
        <v>2021</v>
      </c>
      <c r="S254" s="2">
        <v>12007</v>
      </c>
    </row>
    <row r="255" spans="1:19">
      <c r="A255" s="2">
        <v>254</v>
      </c>
      <c r="B255" s="3" t="s">
        <v>2369</v>
      </c>
      <c r="C255" s="3" t="s">
        <v>2370</v>
      </c>
      <c r="D255" s="3" t="s">
        <v>2371</v>
      </c>
      <c r="E255" s="3" t="s">
        <v>2371</v>
      </c>
      <c r="F255" s="3" t="s">
        <v>2372</v>
      </c>
      <c r="G255" s="3" t="s">
        <v>23</v>
      </c>
      <c r="H255" s="3" t="s">
        <v>24</v>
      </c>
      <c r="I255" s="3" t="s">
        <v>25</v>
      </c>
      <c r="J255" s="9" t="s">
        <v>2373</v>
      </c>
      <c r="K255" s="11" t="s">
        <v>47</v>
      </c>
      <c r="L255" s="3" t="s">
        <v>2374</v>
      </c>
      <c r="M255" s="3" t="s">
        <v>2375</v>
      </c>
      <c r="N255" s="3" t="s">
        <v>2376</v>
      </c>
      <c r="O255" s="5">
        <v>44249</v>
      </c>
      <c r="P255" s="4">
        <v>44249.678854167003</v>
      </c>
      <c r="Q255" s="3" t="s">
        <v>2377</v>
      </c>
      <c r="R255" s="2">
        <v>2021</v>
      </c>
      <c r="S255" s="2">
        <v>12079</v>
      </c>
    </row>
    <row r="256" spans="1:19">
      <c r="A256" s="2">
        <v>255</v>
      </c>
      <c r="B256" s="3" t="s">
        <v>2378</v>
      </c>
      <c r="C256" s="3" t="s">
        <v>2379</v>
      </c>
      <c r="D256" s="3" t="s">
        <v>2380</v>
      </c>
      <c r="E256" s="3" t="s">
        <v>2381</v>
      </c>
      <c r="F256" s="3" t="s">
        <v>2382</v>
      </c>
      <c r="G256" s="3" t="s">
        <v>23</v>
      </c>
      <c r="H256" s="3" t="s">
        <v>24</v>
      </c>
      <c r="I256" s="3" t="s">
        <v>25</v>
      </c>
      <c r="J256" s="9" t="s">
        <v>2383</v>
      </c>
      <c r="K256" s="11" t="s">
        <v>133</v>
      </c>
      <c r="L256" s="3" t="s">
        <v>2384</v>
      </c>
      <c r="M256" s="3" t="s">
        <v>2385</v>
      </c>
      <c r="N256" s="3" t="s">
        <v>2386</v>
      </c>
      <c r="O256" s="5">
        <v>44249</v>
      </c>
      <c r="P256" s="4">
        <v>44249.681250000001</v>
      </c>
      <c r="Q256" s="3" t="s">
        <v>2387</v>
      </c>
      <c r="R256" s="2">
        <v>2021</v>
      </c>
      <c r="S256" s="2">
        <v>12083</v>
      </c>
    </row>
    <row r="257" spans="1:19">
      <c r="A257" s="2">
        <v>256</v>
      </c>
      <c r="B257" s="3" t="s">
        <v>2388</v>
      </c>
      <c r="C257" s="3" t="s">
        <v>2389</v>
      </c>
      <c r="D257" s="3" t="s">
        <v>2390</v>
      </c>
      <c r="E257" s="3"/>
      <c r="F257" s="3" t="s">
        <v>2391</v>
      </c>
      <c r="G257" s="3" t="s">
        <v>23</v>
      </c>
      <c r="H257" s="3" t="s">
        <v>24</v>
      </c>
      <c r="I257" s="3" t="s">
        <v>25</v>
      </c>
      <c r="J257" s="9" t="s">
        <v>2392</v>
      </c>
      <c r="K257" s="11" t="s">
        <v>47</v>
      </c>
      <c r="L257" s="3" t="s">
        <v>2393</v>
      </c>
      <c r="M257" s="3" t="s">
        <v>2394</v>
      </c>
      <c r="N257" s="3" t="s">
        <v>2395</v>
      </c>
      <c r="O257" s="5">
        <v>44249</v>
      </c>
      <c r="P257" s="4">
        <v>44249.683935184999</v>
      </c>
      <c r="Q257" s="3" t="s">
        <v>2396</v>
      </c>
      <c r="R257" s="2">
        <v>2021</v>
      </c>
      <c r="S257" s="2">
        <v>12094</v>
      </c>
    </row>
    <row r="258" spans="1:19" ht="24">
      <c r="A258" s="2">
        <v>257</v>
      </c>
      <c r="B258" s="3" t="s">
        <v>2397</v>
      </c>
      <c r="C258" s="3" t="s">
        <v>2398</v>
      </c>
      <c r="D258" s="3" t="s">
        <v>2399</v>
      </c>
      <c r="E258" s="3" t="s">
        <v>2400</v>
      </c>
      <c r="F258" s="3" t="s">
        <v>2401</v>
      </c>
      <c r="G258" s="3" t="s">
        <v>23</v>
      </c>
      <c r="H258" s="3" t="s">
        <v>24</v>
      </c>
      <c r="I258" s="3" t="s">
        <v>25</v>
      </c>
      <c r="J258" s="9" t="s">
        <v>2402</v>
      </c>
      <c r="K258" s="11" t="s">
        <v>66</v>
      </c>
      <c r="L258" s="3" t="s">
        <v>2403</v>
      </c>
      <c r="M258" s="3" t="s">
        <v>2404</v>
      </c>
      <c r="N258" s="3" t="s">
        <v>2405</v>
      </c>
      <c r="O258" s="5">
        <v>44249</v>
      </c>
      <c r="P258" s="4">
        <v>44249.689143518997</v>
      </c>
      <c r="Q258" s="3" t="s">
        <v>2406</v>
      </c>
      <c r="R258" s="2">
        <v>2021</v>
      </c>
      <c r="S258" s="2">
        <v>12097</v>
      </c>
    </row>
    <row r="259" spans="1:19" ht="24">
      <c r="A259" s="2">
        <v>258</v>
      </c>
      <c r="B259" s="3" t="s">
        <v>2407</v>
      </c>
      <c r="C259" s="3" t="s">
        <v>2408</v>
      </c>
      <c r="D259" s="3" t="s">
        <v>2409</v>
      </c>
      <c r="E259" s="3" t="s">
        <v>2410</v>
      </c>
      <c r="F259" s="3" t="s">
        <v>2411</v>
      </c>
      <c r="G259" s="3" t="s">
        <v>23</v>
      </c>
      <c r="H259" s="3" t="s">
        <v>24</v>
      </c>
      <c r="I259" s="3" t="s">
        <v>25</v>
      </c>
      <c r="J259" s="13" t="s">
        <v>2412</v>
      </c>
      <c r="K259" s="11" t="s">
        <v>27</v>
      </c>
      <c r="L259" s="3" t="s">
        <v>2413</v>
      </c>
      <c r="M259" s="3" t="s">
        <v>2414</v>
      </c>
      <c r="N259" s="3" t="s">
        <v>2415</v>
      </c>
      <c r="O259" s="5">
        <v>44249</v>
      </c>
      <c r="P259" s="4">
        <v>44249.681400463</v>
      </c>
      <c r="Q259" s="3" t="s">
        <v>2416</v>
      </c>
      <c r="R259" s="2">
        <v>2021</v>
      </c>
      <c r="S259" s="2">
        <v>12085</v>
      </c>
    </row>
    <row r="260" spans="1:19">
      <c r="A260" s="2">
        <v>259</v>
      </c>
      <c r="B260" s="3" t="s">
        <v>2417</v>
      </c>
      <c r="C260" s="3" t="s">
        <v>2418</v>
      </c>
      <c r="D260" s="3" t="s">
        <v>2419</v>
      </c>
      <c r="E260" s="3" t="s">
        <v>2420</v>
      </c>
      <c r="F260" s="3" t="s">
        <v>2421</v>
      </c>
      <c r="G260" s="3" t="s">
        <v>23</v>
      </c>
      <c r="H260" s="3" t="s">
        <v>24</v>
      </c>
      <c r="I260" s="3" t="s">
        <v>25</v>
      </c>
      <c r="J260" s="13" t="s">
        <v>2422</v>
      </c>
      <c r="K260" s="11" t="s">
        <v>37</v>
      </c>
      <c r="L260" s="3" t="s">
        <v>2423</v>
      </c>
      <c r="M260" s="3" t="s">
        <v>2424</v>
      </c>
      <c r="N260" s="3" t="s">
        <v>2425</v>
      </c>
      <c r="O260" s="5">
        <v>44249</v>
      </c>
      <c r="P260" s="4">
        <v>44249.682013889003</v>
      </c>
      <c r="Q260" s="3" t="s">
        <v>2426</v>
      </c>
      <c r="R260" s="2">
        <v>2021</v>
      </c>
      <c r="S260" s="2">
        <v>12087</v>
      </c>
    </row>
    <row r="261" spans="1:19" ht="36">
      <c r="A261" s="2">
        <v>260</v>
      </c>
      <c r="B261" s="3" t="s">
        <v>2427</v>
      </c>
      <c r="C261" s="3" t="s">
        <v>2428</v>
      </c>
      <c r="D261" s="3" t="s">
        <v>2429</v>
      </c>
      <c r="E261" s="3" t="s">
        <v>2430</v>
      </c>
      <c r="F261" s="3" t="s">
        <v>2431</v>
      </c>
      <c r="G261" s="3" t="s">
        <v>23</v>
      </c>
      <c r="H261" s="3" t="s">
        <v>24</v>
      </c>
      <c r="I261" s="3" t="s">
        <v>25</v>
      </c>
      <c r="J261" s="13" t="s">
        <v>2432</v>
      </c>
      <c r="K261" s="11" t="s">
        <v>37</v>
      </c>
      <c r="L261" s="3" t="s">
        <v>2433</v>
      </c>
      <c r="M261" s="3" t="s">
        <v>2434</v>
      </c>
      <c r="N261" s="3" t="s">
        <v>2435</v>
      </c>
      <c r="O261" s="5">
        <v>44249</v>
      </c>
      <c r="P261" s="4">
        <v>44249.673298611</v>
      </c>
      <c r="Q261" s="3" t="s">
        <v>2436</v>
      </c>
      <c r="R261" s="2">
        <v>2021</v>
      </c>
      <c r="S261" s="2">
        <v>12057</v>
      </c>
    </row>
    <row r="262" spans="1:19" ht="24">
      <c r="A262" s="2">
        <v>261</v>
      </c>
      <c r="B262" s="3" t="s">
        <v>2437</v>
      </c>
      <c r="C262" s="3" t="s">
        <v>2438</v>
      </c>
      <c r="D262" s="3" t="s">
        <v>2439</v>
      </c>
      <c r="E262" s="3"/>
      <c r="F262" s="3" t="s">
        <v>2440</v>
      </c>
      <c r="G262" s="3" t="s">
        <v>23</v>
      </c>
      <c r="H262" s="3" t="s">
        <v>24</v>
      </c>
      <c r="I262" s="3" t="s">
        <v>25</v>
      </c>
      <c r="J262" s="13" t="s">
        <v>2441</v>
      </c>
      <c r="K262" s="11" t="s">
        <v>76</v>
      </c>
      <c r="L262" s="3" t="s">
        <v>2442</v>
      </c>
      <c r="M262" s="3" t="s">
        <v>2443</v>
      </c>
      <c r="N262" s="3" t="s">
        <v>2444</v>
      </c>
      <c r="O262" s="5">
        <v>44249</v>
      </c>
      <c r="P262" s="4">
        <v>44249.694745369998</v>
      </c>
      <c r="Q262" s="3" t="s">
        <v>2445</v>
      </c>
      <c r="R262" s="2">
        <v>2021</v>
      </c>
      <c r="S262" s="2">
        <v>12112</v>
      </c>
    </row>
    <row r="263" spans="1:19">
      <c r="A263" s="2">
        <v>262</v>
      </c>
      <c r="B263" s="3" t="s">
        <v>2446</v>
      </c>
      <c r="C263" s="3" t="s">
        <v>2447</v>
      </c>
      <c r="D263" s="3" t="s">
        <v>2448</v>
      </c>
      <c r="E263" s="3" t="s">
        <v>2448</v>
      </c>
      <c r="F263" s="3" t="s">
        <v>2449</v>
      </c>
      <c r="G263" s="3" t="s">
        <v>23</v>
      </c>
      <c r="H263" s="3" t="s">
        <v>24</v>
      </c>
      <c r="I263" s="3" t="s">
        <v>25</v>
      </c>
      <c r="J263" s="13" t="s">
        <v>2450</v>
      </c>
      <c r="K263" s="11" t="s">
        <v>76</v>
      </c>
      <c r="L263" s="3" t="s">
        <v>2451</v>
      </c>
      <c r="M263" s="3" t="s">
        <v>2452</v>
      </c>
      <c r="N263" s="3" t="s">
        <v>2453</v>
      </c>
      <c r="O263" s="5">
        <v>44249</v>
      </c>
      <c r="P263" s="4">
        <v>44249.672800925997</v>
      </c>
      <c r="Q263" s="3" t="s">
        <v>2454</v>
      </c>
      <c r="R263" s="2">
        <v>2021</v>
      </c>
      <c r="S263" s="2">
        <v>12056</v>
      </c>
    </row>
    <row r="264" spans="1:19">
      <c r="A264" s="2">
        <v>263</v>
      </c>
      <c r="B264" s="3" t="s">
        <v>2455</v>
      </c>
      <c r="C264" s="3" t="s">
        <v>2456</v>
      </c>
      <c r="D264" s="3" t="s">
        <v>2457</v>
      </c>
      <c r="E264" s="3" t="s">
        <v>2458</v>
      </c>
      <c r="F264" s="3" t="s">
        <v>2459</v>
      </c>
      <c r="G264" s="3" t="s">
        <v>23</v>
      </c>
      <c r="H264" s="3" t="s">
        <v>24</v>
      </c>
      <c r="I264" s="3" t="s">
        <v>25</v>
      </c>
      <c r="J264" s="13" t="s">
        <v>2460</v>
      </c>
      <c r="K264" s="11" t="s">
        <v>37</v>
      </c>
      <c r="L264" s="3" t="s">
        <v>2461</v>
      </c>
      <c r="M264" s="3" t="s">
        <v>2462</v>
      </c>
      <c r="N264" s="3" t="s">
        <v>2463</v>
      </c>
      <c r="O264" s="5">
        <v>44249</v>
      </c>
      <c r="P264" s="4">
        <v>44249.673912036997</v>
      </c>
      <c r="Q264" s="3" t="s">
        <v>2464</v>
      </c>
      <c r="R264" s="2">
        <v>2021</v>
      </c>
      <c r="S264" s="2">
        <v>12060</v>
      </c>
    </row>
    <row r="265" spans="1:19">
      <c r="A265" s="2">
        <v>264</v>
      </c>
      <c r="B265" s="3" t="s">
        <v>2465</v>
      </c>
      <c r="C265" s="3" t="s">
        <v>2466</v>
      </c>
      <c r="D265" s="3" t="s">
        <v>2467</v>
      </c>
      <c r="E265" s="3" t="s">
        <v>2468</v>
      </c>
      <c r="F265" s="3" t="s">
        <v>2469</v>
      </c>
      <c r="G265" s="3" t="s">
        <v>23</v>
      </c>
      <c r="H265" s="3" t="s">
        <v>24</v>
      </c>
      <c r="I265" s="3" t="s">
        <v>25</v>
      </c>
      <c r="J265" s="9" t="s">
        <v>2470</v>
      </c>
      <c r="K265" s="11" t="s">
        <v>2031</v>
      </c>
      <c r="L265" s="3" t="s">
        <v>2471</v>
      </c>
      <c r="M265" s="3" t="s">
        <v>2472</v>
      </c>
      <c r="N265" s="3" t="s">
        <v>2473</v>
      </c>
      <c r="O265" s="5">
        <v>44249</v>
      </c>
      <c r="P265" s="4">
        <v>44249.676539352004</v>
      </c>
      <c r="Q265" s="3" t="s">
        <v>2474</v>
      </c>
      <c r="R265" s="2">
        <v>2021</v>
      </c>
      <c r="S265" s="2">
        <v>12066</v>
      </c>
    </row>
    <row r="266" spans="1:19" ht="24">
      <c r="A266" s="2">
        <v>265</v>
      </c>
      <c r="B266" s="3" t="s">
        <v>2475</v>
      </c>
      <c r="C266" s="3" t="s">
        <v>2476</v>
      </c>
      <c r="D266" s="3" t="s">
        <v>2477</v>
      </c>
      <c r="E266" s="3" t="s">
        <v>2478</v>
      </c>
      <c r="F266" s="3" t="s">
        <v>2479</v>
      </c>
      <c r="G266" s="3" t="s">
        <v>23</v>
      </c>
      <c r="H266" s="3" t="s">
        <v>24</v>
      </c>
      <c r="I266" s="3" t="s">
        <v>25</v>
      </c>
      <c r="J266" s="13" t="s">
        <v>2480</v>
      </c>
      <c r="K266" s="11" t="s">
        <v>27</v>
      </c>
      <c r="L266" s="3" t="s">
        <v>2481</v>
      </c>
      <c r="M266" s="3" t="s">
        <v>2482</v>
      </c>
      <c r="N266" s="3" t="s">
        <v>2483</v>
      </c>
      <c r="O266" s="5">
        <v>44249</v>
      </c>
      <c r="P266" s="4">
        <v>44249.677731481002</v>
      </c>
      <c r="Q266" s="3" t="s">
        <v>2484</v>
      </c>
      <c r="R266" s="2">
        <v>2021</v>
      </c>
      <c r="S266" s="2">
        <v>12070</v>
      </c>
    </row>
    <row r="267" spans="1:19">
      <c r="A267" s="2">
        <v>266</v>
      </c>
      <c r="B267" s="3" t="s">
        <v>2485</v>
      </c>
      <c r="C267" s="3" t="s">
        <v>2486</v>
      </c>
      <c r="D267" s="3" t="s">
        <v>2487</v>
      </c>
      <c r="E267" s="3"/>
      <c r="F267" s="3" t="s">
        <v>2488</v>
      </c>
      <c r="G267" s="3" t="s">
        <v>23</v>
      </c>
      <c r="H267" s="3" t="s">
        <v>24</v>
      </c>
      <c r="I267" s="3" t="s">
        <v>25</v>
      </c>
      <c r="J267" s="9" t="s">
        <v>2489</v>
      </c>
      <c r="K267" s="11" t="s">
        <v>438</v>
      </c>
      <c r="L267" s="3" t="s">
        <v>2490</v>
      </c>
      <c r="M267" s="3" t="s">
        <v>2491</v>
      </c>
      <c r="N267" s="3" t="s">
        <v>2492</v>
      </c>
      <c r="O267" s="5">
        <v>44249</v>
      </c>
      <c r="P267" s="4">
        <v>44249.678564815003</v>
      </c>
      <c r="Q267" s="3" t="s">
        <v>2493</v>
      </c>
      <c r="R267" s="2">
        <v>2021</v>
      </c>
      <c r="S267" s="2">
        <v>12076</v>
      </c>
    </row>
    <row r="268" spans="1:19">
      <c r="A268" s="2">
        <v>267</v>
      </c>
      <c r="B268" s="3" t="s">
        <v>2494</v>
      </c>
      <c r="C268" s="3" t="s">
        <v>2495</v>
      </c>
      <c r="D268" s="3" t="s">
        <v>2496</v>
      </c>
      <c r="E268" s="3" t="s">
        <v>2381</v>
      </c>
      <c r="F268" s="3" t="s">
        <v>2497</v>
      </c>
      <c r="G268" s="3" t="s">
        <v>23</v>
      </c>
      <c r="H268" s="3" t="s">
        <v>24</v>
      </c>
      <c r="I268" s="3" t="s">
        <v>25</v>
      </c>
      <c r="J268" s="9" t="s">
        <v>2498</v>
      </c>
      <c r="K268" s="11" t="s">
        <v>37</v>
      </c>
      <c r="L268" s="3" t="s">
        <v>2499</v>
      </c>
      <c r="M268" s="3" t="s">
        <v>2500</v>
      </c>
      <c r="N268" s="3" t="s">
        <v>2501</v>
      </c>
      <c r="O268" s="5">
        <v>44249</v>
      </c>
      <c r="P268" s="4">
        <v>44249.682430556</v>
      </c>
      <c r="Q268" s="3" t="s">
        <v>2502</v>
      </c>
      <c r="R268" s="2">
        <v>2021</v>
      </c>
      <c r="S268" s="2">
        <v>12089</v>
      </c>
    </row>
    <row r="269" spans="1:19">
      <c r="A269" s="2">
        <v>268</v>
      </c>
      <c r="B269" s="3" t="s">
        <v>2503</v>
      </c>
      <c r="C269" s="3" t="s">
        <v>2504</v>
      </c>
      <c r="D269" s="3" t="s">
        <v>2380</v>
      </c>
      <c r="E269" s="3" t="s">
        <v>2505</v>
      </c>
      <c r="F269" s="3" t="s">
        <v>2506</v>
      </c>
      <c r="G269" s="3" t="s">
        <v>23</v>
      </c>
      <c r="H269" s="3" t="s">
        <v>24</v>
      </c>
      <c r="I269" s="3" t="s">
        <v>25</v>
      </c>
      <c r="J269" s="9" t="s">
        <v>2507</v>
      </c>
      <c r="K269" s="11" t="s">
        <v>37</v>
      </c>
      <c r="L269" s="3" t="s">
        <v>2507</v>
      </c>
      <c r="M269" s="3" t="s">
        <v>2508</v>
      </c>
      <c r="N269" s="3" t="s">
        <v>2509</v>
      </c>
      <c r="O269" s="5">
        <v>44249</v>
      </c>
      <c r="P269" s="4">
        <v>44249.680937500001</v>
      </c>
      <c r="Q269" s="3" t="s">
        <v>2510</v>
      </c>
      <c r="R269" s="2">
        <v>2021</v>
      </c>
      <c r="S269" s="2">
        <v>12082</v>
      </c>
    </row>
    <row r="270" spans="1:19">
      <c r="A270" s="2">
        <v>269</v>
      </c>
      <c r="B270" s="3" t="s">
        <v>2511</v>
      </c>
      <c r="C270" s="3" t="s">
        <v>2512</v>
      </c>
      <c r="D270" s="3" t="s">
        <v>2513</v>
      </c>
      <c r="E270" s="3" t="s">
        <v>2514</v>
      </c>
      <c r="F270" s="3" t="s">
        <v>2515</v>
      </c>
      <c r="G270" s="3" t="s">
        <v>23</v>
      </c>
      <c r="H270" s="3" t="s">
        <v>24</v>
      </c>
      <c r="I270" s="3" t="s">
        <v>25</v>
      </c>
      <c r="J270" s="9" t="s">
        <v>2516</v>
      </c>
      <c r="K270" s="11" t="s">
        <v>617</v>
      </c>
      <c r="L270" s="3" t="s">
        <v>2517</v>
      </c>
      <c r="M270" s="3" t="s">
        <v>2518</v>
      </c>
      <c r="N270" s="3" t="s">
        <v>2519</v>
      </c>
      <c r="O270" s="5">
        <v>44249</v>
      </c>
      <c r="P270" s="4">
        <v>44249.682384259002</v>
      </c>
      <c r="Q270" s="3" t="s">
        <v>2520</v>
      </c>
      <c r="R270" s="2">
        <v>2021</v>
      </c>
      <c r="S270" s="2">
        <v>12088</v>
      </c>
    </row>
    <row r="271" spans="1:19">
      <c r="A271" s="2">
        <v>270</v>
      </c>
      <c r="B271" s="3" t="s">
        <v>2521</v>
      </c>
      <c r="C271" s="3" t="s">
        <v>2522</v>
      </c>
      <c r="D271" s="3" t="s">
        <v>2523</v>
      </c>
      <c r="E271" s="3" t="s">
        <v>2524</v>
      </c>
      <c r="F271" s="3" t="s">
        <v>2525</v>
      </c>
      <c r="G271" s="3" t="s">
        <v>23</v>
      </c>
      <c r="H271" s="3" t="s">
        <v>24</v>
      </c>
      <c r="I271" s="3" t="s">
        <v>25</v>
      </c>
      <c r="J271" s="13" t="s">
        <v>2526</v>
      </c>
      <c r="K271" s="11" t="s">
        <v>37</v>
      </c>
      <c r="L271" s="3" t="s">
        <v>2527</v>
      </c>
      <c r="M271" s="3" t="s">
        <v>2528</v>
      </c>
      <c r="N271" s="3" t="s">
        <v>2529</v>
      </c>
      <c r="O271" s="5">
        <v>44249</v>
      </c>
      <c r="P271" s="4">
        <v>44249.676018519</v>
      </c>
      <c r="Q271" s="3" t="s">
        <v>2530</v>
      </c>
      <c r="R271" s="2">
        <v>2021</v>
      </c>
      <c r="S271" s="2">
        <v>12065</v>
      </c>
    </row>
    <row r="272" spans="1:19">
      <c r="A272" s="2">
        <v>271</v>
      </c>
      <c r="B272" s="3" t="s">
        <v>2531</v>
      </c>
      <c r="C272" s="3" t="s">
        <v>2532</v>
      </c>
      <c r="D272" s="3" t="s">
        <v>2533</v>
      </c>
      <c r="E272" s="3"/>
      <c r="F272" s="3" t="s">
        <v>2534</v>
      </c>
      <c r="G272" s="3" t="s">
        <v>23</v>
      </c>
      <c r="H272" s="3" t="s">
        <v>24</v>
      </c>
      <c r="I272" s="3" t="s">
        <v>25</v>
      </c>
      <c r="J272" s="13" t="s">
        <v>2535</v>
      </c>
      <c r="K272" s="11" t="s">
        <v>37</v>
      </c>
      <c r="L272" s="3" t="s">
        <v>2536</v>
      </c>
      <c r="M272" s="3" t="s">
        <v>2537</v>
      </c>
      <c r="N272" s="3" t="s">
        <v>2538</v>
      </c>
      <c r="O272" s="5">
        <v>44249</v>
      </c>
      <c r="P272" s="4">
        <v>44249.679872685003</v>
      </c>
      <c r="Q272" s="3" t="s">
        <v>2539</v>
      </c>
      <c r="R272" s="2">
        <v>2021</v>
      </c>
      <c r="S272" s="2">
        <v>12081</v>
      </c>
    </row>
    <row r="273" spans="1:19">
      <c r="A273" s="2">
        <v>272</v>
      </c>
      <c r="B273" s="3" t="s">
        <v>2540</v>
      </c>
      <c r="C273" s="3" t="s">
        <v>2541</v>
      </c>
      <c r="D273" s="3" t="s">
        <v>2542</v>
      </c>
      <c r="E273" s="3"/>
      <c r="F273" s="3" t="s">
        <v>2543</v>
      </c>
      <c r="G273" s="3" t="s">
        <v>23</v>
      </c>
      <c r="H273" s="3" t="s">
        <v>24</v>
      </c>
      <c r="I273" s="3" t="s">
        <v>25</v>
      </c>
      <c r="J273" s="9" t="s">
        <v>2544</v>
      </c>
      <c r="K273" s="11" t="s">
        <v>27</v>
      </c>
      <c r="L273" s="3" t="s">
        <v>2545</v>
      </c>
      <c r="M273" s="3" t="s">
        <v>2546</v>
      </c>
      <c r="N273" s="3" t="s">
        <v>2547</v>
      </c>
      <c r="O273" s="5">
        <v>44249</v>
      </c>
      <c r="P273" s="4">
        <v>44249.682986111002</v>
      </c>
      <c r="Q273" s="3" t="s">
        <v>2548</v>
      </c>
      <c r="R273" s="2">
        <v>2021</v>
      </c>
      <c r="S273" s="2">
        <v>12091</v>
      </c>
    </row>
    <row r="274" spans="1:19" ht="24">
      <c r="A274" s="2">
        <v>273</v>
      </c>
      <c r="B274" s="3" t="s">
        <v>2549</v>
      </c>
      <c r="C274" s="3" t="s">
        <v>2550</v>
      </c>
      <c r="D274" s="3" t="s">
        <v>2551</v>
      </c>
      <c r="E274" s="3"/>
      <c r="F274" s="3" t="s">
        <v>2552</v>
      </c>
      <c r="G274" s="3" t="s">
        <v>23</v>
      </c>
      <c r="H274" s="3" t="s">
        <v>24</v>
      </c>
      <c r="I274" s="3" t="s">
        <v>25</v>
      </c>
      <c r="J274" s="13" t="s">
        <v>2553</v>
      </c>
      <c r="K274" s="11" t="s">
        <v>76</v>
      </c>
      <c r="L274" s="3" t="s">
        <v>2554</v>
      </c>
      <c r="M274" s="3" t="s">
        <v>2555</v>
      </c>
      <c r="N274" s="3" t="s">
        <v>2556</v>
      </c>
      <c r="O274" s="5">
        <v>44249</v>
      </c>
      <c r="P274" s="4">
        <v>44249.682719907003</v>
      </c>
      <c r="Q274" s="3" t="s">
        <v>2557</v>
      </c>
      <c r="R274" s="2">
        <v>2021</v>
      </c>
      <c r="S274" s="2">
        <v>12090</v>
      </c>
    </row>
    <row r="275" spans="1:19">
      <c r="A275" s="2">
        <v>274</v>
      </c>
      <c r="B275" s="3" t="s">
        <v>2558</v>
      </c>
      <c r="C275" s="3" t="s">
        <v>2559</v>
      </c>
      <c r="D275" s="3" t="s">
        <v>2560</v>
      </c>
      <c r="E275" s="3"/>
      <c r="F275" s="3" t="s">
        <v>2561</v>
      </c>
      <c r="G275" s="3" t="s">
        <v>23</v>
      </c>
      <c r="H275" s="3" t="s">
        <v>24</v>
      </c>
      <c r="I275" s="3" t="s">
        <v>25</v>
      </c>
      <c r="J275" s="13" t="s">
        <v>2562</v>
      </c>
      <c r="K275" s="11" t="s">
        <v>37</v>
      </c>
      <c r="L275" s="3" t="s">
        <v>2563</v>
      </c>
      <c r="M275" s="3" t="s">
        <v>2564</v>
      </c>
      <c r="N275" s="3" t="s">
        <v>2565</v>
      </c>
      <c r="O275" s="5">
        <v>44249</v>
      </c>
      <c r="P275" s="4">
        <v>44249.692187499997</v>
      </c>
      <c r="Q275" s="3" t="s">
        <v>2566</v>
      </c>
      <c r="R275" s="2">
        <v>2021</v>
      </c>
      <c r="S275" s="2">
        <v>12108</v>
      </c>
    </row>
    <row r="276" spans="1:19" ht="24">
      <c r="A276" s="2">
        <v>275</v>
      </c>
      <c r="B276" s="3" t="s">
        <v>2567</v>
      </c>
      <c r="C276" s="3" t="s">
        <v>2568</v>
      </c>
      <c r="D276" s="3" t="s">
        <v>2569</v>
      </c>
      <c r="E276" s="3" t="s">
        <v>324</v>
      </c>
      <c r="F276" s="3" t="s">
        <v>2570</v>
      </c>
      <c r="G276" s="3" t="s">
        <v>23</v>
      </c>
      <c r="H276" s="3" t="s">
        <v>24</v>
      </c>
      <c r="I276" s="3" t="s">
        <v>25</v>
      </c>
      <c r="J276" s="13" t="s">
        <v>2571</v>
      </c>
      <c r="K276" s="11" t="s">
        <v>76</v>
      </c>
      <c r="L276" s="3" t="s">
        <v>2572</v>
      </c>
      <c r="M276" s="3" t="s">
        <v>2573</v>
      </c>
      <c r="N276" s="3" t="s">
        <v>2574</v>
      </c>
      <c r="O276" s="5">
        <v>44249</v>
      </c>
      <c r="P276" s="4">
        <v>44249.705300925998</v>
      </c>
      <c r="Q276" s="3" t="s">
        <v>2575</v>
      </c>
      <c r="R276" s="2">
        <v>2021</v>
      </c>
      <c r="S276" s="2">
        <v>12144</v>
      </c>
    </row>
    <row r="277" spans="1:19">
      <c r="A277" s="2">
        <v>276</v>
      </c>
      <c r="B277" s="3" t="s">
        <v>2576</v>
      </c>
      <c r="C277" s="3" t="s">
        <v>2577</v>
      </c>
      <c r="D277" s="3" t="s">
        <v>2578</v>
      </c>
      <c r="E277" s="3" t="s">
        <v>2579</v>
      </c>
      <c r="F277" s="3" t="s">
        <v>2580</v>
      </c>
      <c r="G277" s="3" t="s">
        <v>23</v>
      </c>
      <c r="H277" s="3" t="s">
        <v>24</v>
      </c>
      <c r="I277" s="3" t="s">
        <v>25</v>
      </c>
      <c r="J277" s="13" t="s">
        <v>2581</v>
      </c>
      <c r="K277" s="11" t="s">
        <v>37</v>
      </c>
      <c r="L277" s="3" t="s">
        <v>2581</v>
      </c>
      <c r="M277" s="3" t="s">
        <v>2582</v>
      </c>
      <c r="N277" s="3" t="s">
        <v>2583</v>
      </c>
      <c r="O277" s="5">
        <v>44249</v>
      </c>
      <c r="P277" s="4">
        <v>44249.685937499999</v>
      </c>
      <c r="Q277" s="3" t="s">
        <v>2584</v>
      </c>
      <c r="R277" s="2">
        <v>2021</v>
      </c>
      <c r="S277" s="2">
        <v>12099</v>
      </c>
    </row>
    <row r="278" spans="1:19" ht="24">
      <c r="A278" s="2">
        <v>277</v>
      </c>
      <c r="B278" s="3" t="s">
        <v>2585</v>
      </c>
      <c r="C278" s="3" t="s">
        <v>2586</v>
      </c>
      <c r="D278" s="3" t="s">
        <v>2587</v>
      </c>
      <c r="E278" s="3" t="s">
        <v>2588</v>
      </c>
      <c r="F278" s="3" t="s">
        <v>2589</v>
      </c>
      <c r="G278" s="3" t="s">
        <v>23</v>
      </c>
      <c r="H278" s="3" t="s">
        <v>24</v>
      </c>
      <c r="I278" s="3" t="s">
        <v>25</v>
      </c>
      <c r="J278" s="9" t="s">
        <v>2590</v>
      </c>
      <c r="K278" s="11" t="s">
        <v>2031</v>
      </c>
      <c r="L278" s="3" t="s">
        <v>2591</v>
      </c>
      <c r="M278" s="3" t="s">
        <v>2592</v>
      </c>
      <c r="N278" s="3" t="s">
        <v>2593</v>
      </c>
      <c r="O278" s="5">
        <v>44249</v>
      </c>
      <c r="P278" s="4">
        <v>44249.684780092997</v>
      </c>
      <c r="Q278" s="3" t="s">
        <v>2594</v>
      </c>
      <c r="R278" s="2">
        <v>2021</v>
      </c>
      <c r="S278" s="2">
        <v>12096</v>
      </c>
    </row>
    <row r="279" spans="1:19">
      <c r="A279" s="2">
        <v>278</v>
      </c>
      <c r="B279" s="3" t="s">
        <v>2595</v>
      </c>
      <c r="C279" s="3" t="s">
        <v>2596</v>
      </c>
      <c r="D279" s="3" t="s">
        <v>2597</v>
      </c>
      <c r="E279" s="3" t="s">
        <v>324</v>
      </c>
      <c r="F279" s="3" t="s">
        <v>2598</v>
      </c>
      <c r="G279" s="3" t="s">
        <v>23</v>
      </c>
      <c r="H279" s="3" t="s">
        <v>24</v>
      </c>
      <c r="I279" s="3" t="s">
        <v>25</v>
      </c>
      <c r="J279" s="9" t="s">
        <v>2599</v>
      </c>
      <c r="K279" s="11" t="s">
        <v>66</v>
      </c>
      <c r="L279" s="3" t="s">
        <v>2600</v>
      </c>
      <c r="M279" s="3" t="s">
        <v>2601</v>
      </c>
      <c r="N279" s="3" t="s">
        <v>2602</v>
      </c>
      <c r="O279" s="5">
        <v>44249</v>
      </c>
      <c r="P279" s="4">
        <v>44249.701585647999</v>
      </c>
      <c r="Q279" s="3" t="s">
        <v>2603</v>
      </c>
      <c r="R279" s="2">
        <v>2021</v>
      </c>
      <c r="S279" s="2">
        <v>12134</v>
      </c>
    </row>
    <row r="280" spans="1:19" ht="24">
      <c r="A280" s="2">
        <v>279</v>
      </c>
      <c r="B280" s="3" t="s">
        <v>2604</v>
      </c>
      <c r="C280" s="3" t="s">
        <v>2605</v>
      </c>
      <c r="D280" s="3" t="s">
        <v>2606</v>
      </c>
      <c r="E280" s="3"/>
      <c r="F280" s="3" t="s">
        <v>2607</v>
      </c>
      <c r="G280" s="3" t="s">
        <v>23</v>
      </c>
      <c r="H280" s="3" t="s">
        <v>24</v>
      </c>
      <c r="I280" s="3" t="s">
        <v>25</v>
      </c>
      <c r="J280" s="13" t="s">
        <v>2608</v>
      </c>
      <c r="K280" s="11" t="s">
        <v>76</v>
      </c>
      <c r="L280" s="3" t="s">
        <v>2609</v>
      </c>
      <c r="M280" s="3" t="s">
        <v>2610</v>
      </c>
      <c r="N280" s="3" t="s">
        <v>2611</v>
      </c>
      <c r="O280" s="5">
        <v>44249</v>
      </c>
      <c r="P280" s="4">
        <v>44249.684074074001</v>
      </c>
      <c r="Q280" s="3" t="s">
        <v>2612</v>
      </c>
      <c r="R280" s="2">
        <v>2021</v>
      </c>
      <c r="S280" s="2">
        <v>12095</v>
      </c>
    </row>
    <row r="281" spans="1:19">
      <c r="A281" s="2">
        <v>280</v>
      </c>
      <c r="B281" s="3" t="s">
        <v>2613</v>
      </c>
      <c r="C281" s="3" t="s">
        <v>2614</v>
      </c>
      <c r="D281" s="3" t="s">
        <v>2615</v>
      </c>
      <c r="E281" s="3"/>
      <c r="F281" s="3" t="s">
        <v>2616</v>
      </c>
      <c r="G281" s="3" t="s">
        <v>23</v>
      </c>
      <c r="H281" s="3" t="s">
        <v>24</v>
      </c>
      <c r="I281" s="3" t="s">
        <v>25</v>
      </c>
      <c r="J281" s="9" t="s">
        <v>2617</v>
      </c>
      <c r="K281" s="11" t="s">
        <v>133</v>
      </c>
      <c r="L281" s="3" t="s">
        <v>2617</v>
      </c>
      <c r="M281" s="3" t="s">
        <v>2618</v>
      </c>
      <c r="N281" s="3" t="s">
        <v>2619</v>
      </c>
      <c r="O281" s="5">
        <v>44249</v>
      </c>
      <c r="P281" s="4">
        <v>44249.687129630001</v>
      </c>
      <c r="Q281" s="3" t="s">
        <v>2620</v>
      </c>
      <c r="R281" s="2">
        <v>2021</v>
      </c>
      <c r="S281" s="2">
        <v>12101</v>
      </c>
    </row>
    <row r="282" spans="1:19">
      <c r="A282" s="2">
        <v>281</v>
      </c>
      <c r="B282" s="3" t="s">
        <v>2621</v>
      </c>
      <c r="C282" s="3" t="s">
        <v>2622</v>
      </c>
      <c r="D282" s="3" t="s">
        <v>2623</v>
      </c>
      <c r="E282" s="3" t="s">
        <v>2624</v>
      </c>
      <c r="F282" s="3" t="s">
        <v>2625</v>
      </c>
      <c r="G282" s="3" t="s">
        <v>23</v>
      </c>
      <c r="H282" s="3" t="s">
        <v>24</v>
      </c>
      <c r="I282" s="3" t="s">
        <v>25</v>
      </c>
      <c r="J282" s="13" t="s">
        <v>2626</v>
      </c>
      <c r="K282" s="11" t="s">
        <v>27</v>
      </c>
      <c r="L282" s="3" t="s">
        <v>2627</v>
      </c>
      <c r="M282" s="3" t="s">
        <v>2628</v>
      </c>
      <c r="N282" s="3" t="s">
        <v>2629</v>
      </c>
      <c r="O282" s="5">
        <v>44249</v>
      </c>
      <c r="P282" s="4">
        <v>44249.693229167002</v>
      </c>
      <c r="Q282" s="3" t="s">
        <v>2630</v>
      </c>
      <c r="R282" s="2">
        <v>2021</v>
      </c>
      <c r="S282" s="2">
        <v>12111</v>
      </c>
    </row>
    <row r="283" spans="1:19">
      <c r="A283" s="2">
        <v>282</v>
      </c>
      <c r="B283" s="3" t="s">
        <v>2631</v>
      </c>
      <c r="C283" s="3" t="s">
        <v>2632</v>
      </c>
      <c r="D283" s="3" t="s">
        <v>2633</v>
      </c>
      <c r="E283" s="3" t="s">
        <v>2634</v>
      </c>
      <c r="F283" s="3" t="s">
        <v>2635</v>
      </c>
      <c r="G283" s="3" t="s">
        <v>23</v>
      </c>
      <c r="H283" s="3" t="s">
        <v>24</v>
      </c>
      <c r="I283" s="3" t="s">
        <v>25</v>
      </c>
      <c r="J283" s="13" t="s">
        <v>2636</v>
      </c>
      <c r="K283" s="11" t="s">
        <v>27</v>
      </c>
      <c r="L283" s="3" t="s">
        <v>2637</v>
      </c>
      <c r="M283" s="3" t="s">
        <v>2638</v>
      </c>
      <c r="N283" s="3" t="s">
        <v>2639</v>
      </c>
      <c r="O283" s="5">
        <v>44249</v>
      </c>
      <c r="P283" s="4">
        <v>44249.695011573996</v>
      </c>
      <c r="Q283" s="3" t="s">
        <v>2640</v>
      </c>
      <c r="R283" s="2">
        <v>2021</v>
      </c>
      <c r="S283" s="2">
        <v>12114</v>
      </c>
    </row>
    <row r="284" spans="1:19">
      <c r="A284" s="2">
        <v>283</v>
      </c>
      <c r="B284" s="3" t="s">
        <v>2641</v>
      </c>
      <c r="C284" s="3" t="s">
        <v>2642</v>
      </c>
      <c r="D284" s="3" t="s">
        <v>2643</v>
      </c>
      <c r="E284" s="3" t="s">
        <v>2643</v>
      </c>
      <c r="F284" s="3" t="s">
        <v>2644</v>
      </c>
      <c r="G284" s="3" t="s">
        <v>23</v>
      </c>
      <c r="H284" s="3" t="s">
        <v>24</v>
      </c>
      <c r="I284" s="3" t="s">
        <v>25</v>
      </c>
      <c r="J284" s="13" t="s">
        <v>2645</v>
      </c>
      <c r="K284" s="11" t="s">
        <v>37</v>
      </c>
      <c r="L284" s="3" t="s">
        <v>2646</v>
      </c>
      <c r="M284" s="3" t="s">
        <v>2647</v>
      </c>
      <c r="N284" s="3" t="s">
        <v>2648</v>
      </c>
      <c r="O284" s="5">
        <v>44249</v>
      </c>
      <c r="P284" s="4">
        <v>44249.702592592999</v>
      </c>
      <c r="Q284" s="3" t="s">
        <v>2649</v>
      </c>
      <c r="R284" s="2">
        <v>2021</v>
      </c>
      <c r="S284" s="2">
        <v>12136</v>
      </c>
    </row>
    <row r="285" spans="1:19">
      <c r="A285" s="2">
        <v>284</v>
      </c>
      <c r="B285" s="3" t="s">
        <v>2650</v>
      </c>
      <c r="C285" s="3" t="s">
        <v>2651</v>
      </c>
      <c r="D285" s="3" t="s">
        <v>2652</v>
      </c>
      <c r="E285" s="3"/>
      <c r="F285" s="3" t="s">
        <v>2653</v>
      </c>
      <c r="G285" s="3" t="s">
        <v>23</v>
      </c>
      <c r="H285" s="3" t="s">
        <v>24</v>
      </c>
      <c r="I285" s="3" t="s">
        <v>25</v>
      </c>
      <c r="J285" s="13" t="s">
        <v>2654</v>
      </c>
      <c r="K285" s="11" t="s">
        <v>27</v>
      </c>
      <c r="L285" s="3" t="s">
        <v>2655</v>
      </c>
      <c r="M285" s="3" t="s">
        <v>2656</v>
      </c>
      <c r="N285" s="3" t="s">
        <v>2657</v>
      </c>
      <c r="O285" s="5">
        <v>44249</v>
      </c>
      <c r="P285" s="4">
        <v>44249.703564814998</v>
      </c>
      <c r="Q285" s="3" t="s">
        <v>2658</v>
      </c>
      <c r="R285" s="2">
        <v>2021</v>
      </c>
      <c r="S285" s="2">
        <v>12138</v>
      </c>
    </row>
    <row r="286" spans="1:19" ht="36">
      <c r="A286" s="2">
        <v>285</v>
      </c>
      <c r="B286" s="3" t="s">
        <v>2659</v>
      </c>
      <c r="C286" s="3" t="s">
        <v>2660</v>
      </c>
      <c r="D286" s="3" t="s">
        <v>2661</v>
      </c>
      <c r="E286" s="3"/>
      <c r="F286" s="3" t="s">
        <v>2662</v>
      </c>
      <c r="G286" s="3" t="s">
        <v>23</v>
      </c>
      <c r="H286" s="3" t="s">
        <v>24</v>
      </c>
      <c r="I286" s="3" t="s">
        <v>25</v>
      </c>
      <c r="J286" s="13" t="s">
        <v>2663</v>
      </c>
      <c r="K286" s="11" t="s">
        <v>27</v>
      </c>
      <c r="L286" s="3" t="s">
        <v>2664</v>
      </c>
      <c r="M286" s="3" t="s">
        <v>2665</v>
      </c>
      <c r="N286" s="3" t="s">
        <v>2666</v>
      </c>
      <c r="O286" s="5">
        <v>44249</v>
      </c>
      <c r="P286" s="4">
        <v>44249.691516204002</v>
      </c>
      <c r="Q286" s="3" t="s">
        <v>2667</v>
      </c>
      <c r="R286" s="2">
        <v>2021</v>
      </c>
      <c r="S286" s="2">
        <v>12106</v>
      </c>
    </row>
    <row r="287" spans="1:19">
      <c r="A287" s="2">
        <v>286</v>
      </c>
      <c r="B287" s="3" t="s">
        <v>2668</v>
      </c>
      <c r="C287" s="3" t="s">
        <v>2669</v>
      </c>
      <c r="D287" s="3" t="s">
        <v>2670</v>
      </c>
      <c r="E287" s="3"/>
      <c r="F287" s="3" t="s">
        <v>2671</v>
      </c>
      <c r="G287" s="3" t="s">
        <v>23</v>
      </c>
      <c r="H287" s="3" t="s">
        <v>24</v>
      </c>
      <c r="I287" s="3" t="s">
        <v>25</v>
      </c>
      <c r="J287" s="13" t="s">
        <v>2672</v>
      </c>
      <c r="K287" s="11" t="s">
        <v>37</v>
      </c>
      <c r="L287" s="3" t="s">
        <v>2673</v>
      </c>
      <c r="M287" s="3" t="s">
        <v>2674</v>
      </c>
      <c r="N287" s="3" t="s">
        <v>2675</v>
      </c>
      <c r="O287" s="5">
        <v>44249</v>
      </c>
      <c r="P287" s="4">
        <v>44249.692384258997</v>
      </c>
      <c r="Q287" s="3" t="s">
        <v>2676</v>
      </c>
      <c r="R287" s="2">
        <v>2021</v>
      </c>
      <c r="S287" s="2">
        <v>12109</v>
      </c>
    </row>
    <row r="288" spans="1:19">
      <c r="A288" s="2">
        <v>287</v>
      </c>
      <c r="B288" s="3" t="s">
        <v>2677</v>
      </c>
      <c r="C288" s="3" t="s">
        <v>2678</v>
      </c>
      <c r="D288" s="3" t="s">
        <v>2679</v>
      </c>
      <c r="E288" s="3" t="s">
        <v>2680</v>
      </c>
      <c r="F288" s="3" t="s">
        <v>2681</v>
      </c>
      <c r="G288" s="3" t="s">
        <v>23</v>
      </c>
      <c r="H288" s="3" t="s">
        <v>24</v>
      </c>
      <c r="I288" s="3" t="s">
        <v>25</v>
      </c>
      <c r="J288" s="13" t="s">
        <v>2682</v>
      </c>
      <c r="K288" s="11" t="s">
        <v>76</v>
      </c>
      <c r="L288" s="3" t="s">
        <v>2683</v>
      </c>
      <c r="M288" s="3" t="s">
        <v>2684</v>
      </c>
      <c r="N288" s="3" t="s">
        <v>2685</v>
      </c>
      <c r="O288" s="5">
        <v>44249</v>
      </c>
      <c r="P288" s="4">
        <v>44249.693159722003</v>
      </c>
      <c r="Q288" s="3" t="s">
        <v>2686</v>
      </c>
      <c r="R288" s="2">
        <v>2021</v>
      </c>
      <c r="S288" s="2">
        <v>12110</v>
      </c>
    </row>
    <row r="289" spans="1:19">
      <c r="A289" s="2">
        <v>288</v>
      </c>
      <c r="B289" s="3" t="s">
        <v>2687</v>
      </c>
      <c r="C289" s="3" t="s">
        <v>2688</v>
      </c>
      <c r="D289" s="3" t="s">
        <v>2689</v>
      </c>
      <c r="E289" s="3"/>
      <c r="F289" s="3" t="s">
        <v>2690</v>
      </c>
      <c r="G289" s="3" t="s">
        <v>23</v>
      </c>
      <c r="H289" s="3" t="s">
        <v>24</v>
      </c>
      <c r="I289" s="3" t="s">
        <v>25</v>
      </c>
      <c r="J289" s="13" t="s">
        <v>2691</v>
      </c>
      <c r="K289" s="11" t="s">
        <v>76</v>
      </c>
      <c r="L289" s="3" t="s">
        <v>2691</v>
      </c>
      <c r="M289" s="3" t="s">
        <v>2692</v>
      </c>
      <c r="N289" s="3" t="s">
        <v>2693</v>
      </c>
      <c r="O289" s="5">
        <v>44249</v>
      </c>
      <c r="P289" s="4">
        <v>44249.691481481001</v>
      </c>
      <c r="Q289" s="3" t="s">
        <v>2694</v>
      </c>
      <c r="R289" s="2">
        <v>2021</v>
      </c>
      <c r="S289" s="2">
        <v>12105</v>
      </c>
    </row>
    <row r="290" spans="1:19" ht="24">
      <c r="A290" s="2">
        <v>289</v>
      </c>
      <c r="B290" s="3" t="s">
        <v>2695</v>
      </c>
      <c r="C290" s="3" t="s">
        <v>2696</v>
      </c>
      <c r="D290" s="3" t="s">
        <v>2697</v>
      </c>
      <c r="E290" s="3" t="s">
        <v>2698</v>
      </c>
      <c r="F290" s="3" t="s">
        <v>2699</v>
      </c>
      <c r="G290" s="3" t="s">
        <v>23</v>
      </c>
      <c r="H290" s="3" t="s">
        <v>24</v>
      </c>
      <c r="I290" s="3" t="s">
        <v>25</v>
      </c>
      <c r="J290" s="9" t="s">
        <v>2700</v>
      </c>
      <c r="K290" s="11" t="s">
        <v>645</v>
      </c>
      <c r="L290" s="3" t="s">
        <v>2701</v>
      </c>
      <c r="M290" s="3" t="s">
        <v>2702</v>
      </c>
      <c r="N290" s="3" t="s">
        <v>2703</v>
      </c>
      <c r="O290" s="5">
        <v>44249</v>
      </c>
      <c r="P290" s="4">
        <v>44249.697500000002</v>
      </c>
      <c r="Q290" s="3" t="s">
        <v>2704</v>
      </c>
      <c r="R290" s="2">
        <v>2021</v>
      </c>
      <c r="S290" s="2">
        <v>12119</v>
      </c>
    </row>
    <row r="291" spans="1:19" ht="24">
      <c r="A291" s="2">
        <v>290</v>
      </c>
      <c r="B291" s="3" t="s">
        <v>2705</v>
      </c>
      <c r="C291" s="3" t="s">
        <v>2706</v>
      </c>
      <c r="D291" s="3" t="s">
        <v>2707</v>
      </c>
      <c r="E291" s="3"/>
      <c r="F291" s="3" t="s">
        <v>2708</v>
      </c>
      <c r="G291" s="3" t="s">
        <v>23</v>
      </c>
      <c r="H291" s="3" t="s">
        <v>24</v>
      </c>
      <c r="I291" s="3" t="s">
        <v>25</v>
      </c>
      <c r="J291" s="13" t="s">
        <v>2709</v>
      </c>
      <c r="K291" s="11" t="s">
        <v>76</v>
      </c>
      <c r="L291" s="3" t="s">
        <v>2710</v>
      </c>
      <c r="M291" s="3" t="s">
        <v>2711</v>
      </c>
      <c r="N291" s="3" t="s">
        <v>2712</v>
      </c>
      <c r="O291" s="5">
        <v>44249</v>
      </c>
      <c r="P291" s="4">
        <v>44249.708530092998</v>
      </c>
      <c r="Q291" s="3" t="s">
        <v>2713</v>
      </c>
      <c r="R291" s="2">
        <v>2021</v>
      </c>
      <c r="S291" s="2">
        <v>12153</v>
      </c>
    </row>
    <row r="292" spans="1:19">
      <c r="A292" s="2">
        <v>291</v>
      </c>
      <c r="B292" s="3" t="s">
        <v>2714</v>
      </c>
      <c r="C292" s="3" t="s">
        <v>2715</v>
      </c>
      <c r="D292" s="3" t="s">
        <v>2716</v>
      </c>
      <c r="E292" s="3"/>
      <c r="F292" s="3" t="s">
        <v>2717</v>
      </c>
      <c r="G292" s="3" t="s">
        <v>23</v>
      </c>
      <c r="H292" s="3" t="s">
        <v>24</v>
      </c>
      <c r="I292" s="3" t="s">
        <v>25</v>
      </c>
      <c r="J292" s="13" t="s">
        <v>2718</v>
      </c>
      <c r="K292" s="11" t="s">
        <v>37</v>
      </c>
      <c r="L292" s="3" t="s">
        <v>2718</v>
      </c>
      <c r="M292" s="3" t="s">
        <v>2719</v>
      </c>
      <c r="N292" s="3" t="s">
        <v>2720</v>
      </c>
      <c r="O292" s="5">
        <v>44249</v>
      </c>
      <c r="P292" s="4">
        <v>44249.695590278003</v>
      </c>
      <c r="Q292" s="3" t="s">
        <v>2721</v>
      </c>
      <c r="R292" s="2">
        <v>2021</v>
      </c>
      <c r="S292" s="2">
        <v>12116</v>
      </c>
    </row>
    <row r="293" spans="1:19">
      <c r="A293" s="2">
        <v>292</v>
      </c>
      <c r="B293" s="3" t="s">
        <v>2722</v>
      </c>
      <c r="C293" s="3" t="s">
        <v>2723</v>
      </c>
      <c r="D293" s="3" t="s">
        <v>2724</v>
      </c>
      <c r="E293" s="3" t="s">
        <v>2724</v>
      </c>
      <c r="F293" s="3" t="s">
        <v>2725</v>
      </c>
      <c r="G293" s="3" t="s">
        <v>23</v>
      </c>
      <c r="H293" s="3" t="s">
        <v>24</v>
      </c>
      <c r="I293" s="3" t="s">
        <v>25</v>
      </c>
      <c r="J293" s="9" t="s">
        <v>2726</v>
      </c>
      <c r="K293" s="11" t="s">
        <v>37</v>
      </c>
      <c r="L293" s="3" t="s">
        <v>2727</v>
      </c>
      <c r="M293" s="3" t="s">
        <v>2728</v>
      </c>
      <c r="N293" s="3" t="s">
        <v>2729</v>
      </c>
      <c r="O293" s="5">
        <v>44249</v>
      </c>
      <c r="P293" s="4">
        <v>44249.692071758996</v>
      </c>
      <c r="Q293" s="3" t="s">
        <v>2730</v>
      </c>
      <c r="R293" s="2">
        <v>2021</v>
      </c>
      <c r="S293" s="2">
        <v>12107</v>
      </c>
    </row>
    <row r="294" spans="1:19">
      <c r="A294" s="2">
        <v>293</v>
      </c>
      <c r="B294" s="3" t="s">
        <v>2731</v>
      </c>
      <c r="C294" s="3" t="s">
        <v>2732</v>
      </c>
      <c r="D294" s="3" t="s">
        <v>2733</v>
      </c>
      <c r="E294" s="3"/>
      <c r="F294" s="3" t="s">
        <v>2734</v>
      </c>
      <c r="G294" s="3" t="s">
        <v>23</v>
      </c>
      <c r="H294" s="3" t="s">
        <v>24</v>
      </c>
      <c r="I294" s="3" t="s">
        <v>25</v>
      </c>
      <c r="J294" s="13" t="s">
        <v>2735</v>
      </c>
      <c r="K294" s="11" t="s">
        <v>37</v>
      </c>
      <c r="L294" s="3" t="s">
        <v>2736</v>
      </c>
      <c r="M294" s="3" t="s">
        <v>2737</v>
      </c>
      <c r="N294" s="3" t="s">
        <v>2738</v>
      </c>
      <c r="O294" s="5">
        <v>44249</v>
      </c>
      <c r="P294" s="4">
        <v>44249.698217593002</v>
      </c>
      <c r="Q294" s="3" t="s">
        <v>2739</v>
      </c>
      <c r="R294" s="2">
        <v>2021</v>
      </c>
      <c r="S294" s="2">
        <v>12123</v>
      </c>
    </row>
    <row r="295" spans="1:19">
      <c r="A295" s="2">
        <v>294</v>
      </c>
      <c r="B295" s="3" t="s">
        <v>2740</v>
      </c>
      <c r="C295" s="3" t="s">
        <v>2741</v>
      </c>
      <c r="D295" s="3" t="s">
        <v>2742</v>
      </c>
      <c r="E295" s="3"/>
      <c r="F295" s="3" t="s">
        <v>2743</v>
      </c>
      <c r="G295" s="3" t="s">
        <v>23</v>
      </c>
      <c r="H295" s="3" t="s">
        <v>24</v>
      </c>
      <c r="I295" s="3" t="s">
        <v>25</v>
      </c>
      <c r="J295" s="13" t="s">
        <v>2744</v>
      </c>
      <c r="K295" s="11" t="s">
        <v>37</v>
      </c>
      <c r="L295" s="3" t="s">
        <v>2745</v>
      </c>
      <c r="M295" s="3" t="s">
        <v>2746</v>
      </c>
      <c r="N295" s="3" t="s">
        <v>2747</v>
      </c>
      <c r="O295" s="5">
        <v>44249</v>
      </c>
      <c r="P295" s="4">
        <v>44249.702245369997</v>
      </c>
      <c r="Q295" s="3" t="s">
        <v>2748</v>
      </c>
      <c r="R295" s="2">
        <v>2021</v>
      </c>
      <c r="S295" s="2">
        <v>12135</v>
      </c>
    </row>
    <row r="296" spans="1:19">
      <c r="A296" s="2">
        <v>295</v>
      </c>
      <c r="B296" s="3" t="s">
        <v>2749</v>
      </c>
      <c r="C296" s="3" t="s">
        <v>2750</v>
      </c>
      <c r="D296" s="3" t="s">
        <v>2751</v>
      </c>
      <c r="E296" s="3"/>
      <c r="F296" s="3" t="s">
        <v>2752</v>
      </c>
      <c r="G296" s="3" t="s">
        <v>23</v>
      </c>
      <c r="H296" s="3" t="s">
        <v>24</v>
      </c>
      <c r="I296" s="3" t="s">
        <v>25</v>
      </c>
      <c r="J296" s="13" t="s">
        <v>2753</v>
      </c>
      <c r="K296" s="11" t="s">
        <v>37</v>
      </c>
      <c r="L296" s="3" t="s">
        <v>2754</v>
      </c>
      <c r="M296" s="3" t="s">
        <v>2755</v>
      </c>
      <c r="N296" s="3" t="s">
        <v>2756</v>
      </c>
      <c r="O296" s="5">
        <v>44249</v>
      </c>
      <c r="P296" s="4">
        <v>44249.709201389</v>
      </c>
      <c r="Q296" s="3" t="s">
        <v>2757</v>
      </c>
      <c r="R296" s="2">
        <v>2021</v>
      </c>
      <c r="S296" s="2">
        <v>12156</v>
      </c>
    </row>
    <row r="297" spans="1:19" ht="24">
      <c r="A297" s="2">
        <v>296</v>
      </c>
      <c r="B297" s="3" t="s">
        <v>2758</v>
      </c>
      <c r="C297" s="3" t="s">
        <v>2759</v>
      </c>
      <c r="D297" s="3" t="s">
        <v>2760</v>
      </c>
      <c r="E297" s="3" t="s">
        <v>2761</v>
      </c>
      <c r="F297" s="3" t="s">
        <v>2762</v>
      </c>
      <c r="G297" s="3" t="s">
        <v>23</v>
      </c>
      <c r="H297" s="3" t="s">
        <v>24</v>
      </c>
      <c r="I297" s="3" t="s">
        <v>25</v>
      </c>
      <c r="J297" s="9" t="s">
        <v>2763</v>
      </c>
      <c r="K297" s="11" t="s">
        <v>691</v>
      </c>
      <c r="L297" s="3" t="s">
        <v>2764</v>
      </c>
      <c r="M297" s="3" t="s">
        <v>2765</v>
      </c>
      <c r="N297" s="3" t="s">
        <v>2766</v>
      </c>
      <c r="O297" s="5">
        <v>44249</v>
      </c>
      <c r="P297" s="4">
        <v>44249.70869213</v>
      </c>
      <c r="Q297" s="3" t="s">
        <v>2767</v>
      </c>
      <c r="R297" s="2">
        <v>2021</v>
      </c>
      <c r="S297" s="2">
        <v>12155</v>
      </c>
    </row>
    <row r="298" spans="1:19">
      <c r="A298" s="2">
        <v>297</v>
      </c>
      <c r="B298" s="3" t="s">
        <v>2768</v>
      </c>
      <c r="C298" s="3" t="s">
        <v>2769</v>
      </c>
      <c r="D298" s="3" t="s">
        <v>2770</v>
      </c>
      <c r="E298" s="3"/>
      <c r="F298" s="3" t="s">
        <v>2771</v>
      </c>
      <c r="G298" s="3" t="s">
        <v>23</v>
      </c>
      <c r="H298" s="3" t="s">
        <v>24</v>
      </c>
      <c r="I298" s="3" t="s">
        <v>25</v>
      </c>
      <c r="J298" s="13" t="s">
        <v>2772</v>
      </c>
      <c r="K298" s="11" t="s">
        <v>37</v>
      </c>
      <c r="L298" s="3" t="s">
        <v>2772</v>
      </c>
      <c r="M298" s="3" t="s">
        <v>2773</v>
      </c>
      <c r="N298" s="3" t="s">
        <v>2774</v>
      </c>
      <c r="O298" s="5">
        <v>44249</v>
      </c>
      <c r="P298" s="4">
        <v>44249.708657406998</v>
      </c>
      <c r="Q298" s="3" t="s">
        <v>2775</v>
      </c>
      <c r="R298" s="2">
        <v>2021</v>
      </c>
      <c r="S298" s="2">
        <v>12154</v>
      </c>
    </row>
    <row r="299" spans="1:19">
      <c r="A299" s="2">
        <v>298</v>
      </c>
      <c r="B299" s="3" t="s">
        <v>2776</v>
      </c>
      <c r="C299" s="3" t="s">
        <v>2777</v>
      </c>
      <c r="D299" s="3" t="s">
        <v>2778</v>
      </c>
      <c r="E299" s="3"/>
      <c r="F299" s="3" t="s">
        <v>2779</v>
      </c>
      <c r="G299" s="3" t="s">
        <v>23</v>
      </c>
      <c r="H299" s="3" t="s">
        <v>24</v>
      </c>
      <c r="I299" s="3" t="s">
        <v>25</v>
      </c>
      <c r="J299" s="13" t="s">
        <v>2780</v>
      </c>
      <c r="K299" s="11" t="s">
        <v>27</v>
      </c>
      <c r="L299" s="3" t="s">
        <v>2780</v>
      </c>
      <c r="M299" s="3" t="s">
        <v>2781</v>
      </c>
      <c r="N299" s="3" t="s">
        <v>2782</v>
      </c>
      <c r="O299" s="5">
        <v>44249</v>
      </c>
      <c r="P299" s="4">
        <v>44249.694791667003</v>
      </c>
      <c r="Q299" s="3" t="s">
        <v>2783</v>
      </c>
      <c r="R299" s="2">
        <v>2021</v>
      </c>
      <c r="S299" s="2">
        <v>12113</v>
      </c>
    </row>
    <row r="300" spans="1:19" ht="36">
      <c r="A300" s="2">
        <v>299</v>
      </c>
      <c r="B300" s="3" t="s">
        <v>2784</v>
      </c>
      <c r="C300" s="3" t="s">
        <v>2785</v>
      </c>
      <c r="D300" s="3" t="s">
        <v>2786</v>
      </c>
      <c r="E300" s="3"/>
      <c r="F300" s="3" t="s">
        <v>2787</v>
      </c>
      <c r="G300" s="3" t="s">
        <v>23</v>
      </c>
      <c r="H300" s="3" t="s">
        <v>24</v>
      </c>
      <c r="I300" s="3" t="s">
        <v>25</v>
      </c>
      <c r="J300" s="13" t="s">
        <v>2788</v>
      </c>
      <c r="K300" s="11" t="s">
        <v>76</v>
      </c>
      <c r="L300" s="3" t="s">
        <v>2789</v>
      </c>
      <c r="M300" s="3" t="s">
        <v>2790</v>
      </c>
      <c r="N300" s="3" t="s">
        <v>2791</v>
      </c>
      <c r="O300" s="5">
        <v>44249</v>
      </c>
      <c r="P300" s="4">
        <v>44249.706817129998</v>
      </c>
      <c r="Q300" s="3" t="s">
        <v>2792</v>
      </c>
      <c r="R300" s="2">
        <v>2021</v>
      </c>
      <c r="S300" s="2">
        <v>12148</v>
      </c>
    </row>
    <row r="301" spans="1:19">
      <c r="A301" s="2">
        <v>300</v>
      </c>
      <c r="B301" s="3" t="s">
        <v>2793</v>
      </c>
      <c r="C301" s="3" t="s">
        <v>2794</v>
      </c>
      <c r="D301" s="3" t="s">
        <v>2795</v>
      </c>
      <c r="E301" s="3"/>
      <c r="F301" s="3" t="s">
        <v>2796</v>
      </c>
      <c r="G301" s="3" t="s">
        <v>23</v>
      </c>
      <c r="H301" s="3" t="s">
        <v>24</v>
      </c>
      <c r="I301" s="3" t="s">
        <v>25</v>
      </c>
      <c r="J301" s="13" t="s">
        <v>2797</v>
      </c>
      <c r="K301" s="11" t="s">
        <v>76</v>
      </c>
      <c r="L301" s="3" t="s">
        <v>2797</v>
      </c>
      <c r="M301" s="3" t="s">
        <v>2798</v>
      </c>
      <c r="N301" s="3" t="s">
        <v>2799</v>
      </c>
      <c r="O301" s="5">
        <v>44249</v>
      </c>
      <c r="P301" s="4">
        <v>44249.698993056001</v>
      </c>
      <c r="Q301" s="3" t="s">
        <v>2800</v>
      </c>
      <c r="R301" s="2">
        <v>2021</v>
      </c>
      <c r="S301" s="2">
        <v>12125</v>
      </c>
    </row>
    <row r="302" spans="1:19">
      <c r="A302" s="2">
        <v>301</v>
      </c>
      <c r="B302" s="3" t="s">
        <v>2801</v>
      </c>
      <c r="C302" s="3" t="s">
        <v>2802</v>
      </c>
      <c r="D302" s="3" t="s">
        <v>2803</v>
      </c>
      <c r="E302" s="3"/>
      <c r="F302" s="3" t="s">
        <v>2804</v>
      </c>
      <c r="G302" s="3" t="s">
        <v>23</v>
      </c>
      <c r="H302" s="3" t="s">
        <v>24</v>
      </c>
      <c r="I302" s="3" t="s">
        <v>25</v>
      </c>
      <c r="J302" s="9" t="s">
        <v>2805</v>
      </c>
      <c r="K302" s="11" t="s">
        <v>66</v>
      </c>
      <c r="L302" s="3" t="s">
        <v>2806</v>
      </c>
      <c r="M302" s="3" t="s">
        <v>2807</v>
      </c>
      <c r="N302" s="3" t="s">
        <v>2808</v>
      </c>
      <c r="O302" s="5">
        <v>44249</v>
      </c>
      <c r="P302" s="4">
        <v>44249.700289351997</v>
      </c>
      <c r="Q302" s="3" t="s">
        <v>2809</v>
      </c>
      <c r="R302" s="2">
        <v>2021</v>
      </c>
      <c r="S302" s="2">
        <v>12129</v>
      </c>
    </row>
    <row r="303" spans="1:19">
      <c r="A303" s="2">
        <v>302</v>
      </c>
      <c r="B303" s="3" t="s">
        <v>2810</v>
      </c>
      <c r="C303" s="3" t="s">
        <v>2811</v>
      </c>
      <c r="D303" s="3" t="s">
        <v>2812</v>
      </c>
      <c r="E303" s="3"/>
      <c r="F303" s="3" t="s">
        <v>2813</v>
      </c>
      <c r="G303" s="3" t="s">
        <v>23</v>
      </c>
      <c r="H303" s="3" t="s">
        <v>24</v>
      </c>
      <c r="I303" s="3" t="s">
        <v>25</v>
      </c>
      <c r="J303" s="9" t="s">
        <v>178</v>
      </c>
      <c r="K303" s="11" t="s">
        <v>47</v>
      </c>
      <c r="L303" s="3" t="s">
        <v>2814</v>
      </c>
      <c r="M303" s="3" t="s">
        <v>2815</v>
      </c>
      <c r="N303" s="3" t="s">
        <v>2816</v>
      </c>
      <c r="O303" s="5">
        <v>44249</v>
      </c>
      <c r="P303" s="4">
        <v>44249.703379630002</v>
      </c>
      <c r="Q303" s="3" t="s">
        <v>2817</v>
      </c>
      <c r="R303" s="2">
        <v>2021</v>
      </c>
      <c r="S303" s="2">
        <v>12137</v>
      </c>
    </row>
    <row r="304" spans="1:19">
      <c r="A304" s="2">
        <v>303</v>
      </c>
      <c r="B304" s="3" t="s">
        <v>2818</v>
      </c>
      <c r="C304" s="3" t="s">
        <v>2819</v>
      </c>
      <c r="D304" s="3" t="s">
        <v>2820</v>
      </c>
      <c r="E304" s="3" t="s">
        <v>2821</v>
      </c>
      <c r="F304" s="3" t="s">
        <v>2822</v>
      </c>
      <c r="G304" s="3" t="s">
        <v>23</v>
      </c>
      <c r="H304" s="3" t="s">
        <v>24</v>
      </c>
      <c r="I304" s="3" t="s">
        <v>25</v>
      </c>
      <c r="J304" s="13" t="s">
        <v>2823</v>
      </c>
      <c r="K304" s="11" t="s">
        <v>37</v>
      </c>
      <c r="L304" s="3" t="s">
        <v>2824</v>
      </c>
      <c r="M304" s="3" t="s">
        <v>2825</v>
      </c>
      <c r="N304" s="3" t="s">
        <v>2826</v>
      </c>
      <c r="O304" s="5">
        <v>44249</v>
      </c>
      <c r="P304" s="4">
        <v>44249.701099537</v>
      </c>
      <c r="Q304" s="3" t="s">
        <v>2827</v>
      </c>
      <c r="R304" s="2">
        <v>2021</v>
      </c>
      <c r="S304" s="2">
        <v>12133</v>
      </c>
    </row>
    <row r="305" spans="1:19" ht="36">
      <c r="A305" s="2">
        <v>304</v>
      </c>
      <c r="B305" s="3" t="s">
        <v>2828</v>
      </c>
      <c r="C305" s="3" t="s">
        <v>2829</v>
      </c>
      <c r="D305" s="3" t="s">
        <v>2830</v>
      </c>
      <c r="E305" s="3"/>
      <c r="F305" s="3" t="s">
        <v>2831</v>
      </c>
      <c r="G305" s="3" t="s">
        <v>23</v>
      </c>
      <c r="H305" s="3" t="s">
        <v>24</v>
      </c>
      <c r="I305" s="3" t="s">
        <v>25</v>
      </c>
      <c r="J305" s="9" t="s">
        <v>2832</v>
      </c>
      <c r="K305" s="11" t="s">
        <v>66</v>
      </c>
      <c r="L305" s="3" t="s">
        <v>2833</v>
      </c>
      <c r="M305" s="3" t="s">
        <v>2834</v>
      </c>
      <c r="N305" s="3" t="s">
        <v>2835</v>
      </c>
      <c r="O305" s="5">
        <v>44249</v>
      </c>
      <c r="P305" s="4">
        <v>44249.699085647997</v>
      </c>
      <c r="Q305" s="3" t="s">
        <v>2836</v>
      </c>
      <c r="R305" s="2">
        <v>2021</v>
      </c>
      <c r="S305" s="2">
        <v>12126</v>
      </c>
    </row>
    <row r="306" spans="1:19">
      <c r="A306" s="2">
        <v>305</v>
      </c>
      <c r="B306" s="3" t="s">
        <v>2837</v>
      </c>
      <c r="C306" s="3" t="s">
        <v>2838</v>
      </c>
      <c r="D306" s="3" t="s">
        <v>2839</v>
      </c>
      <c r="E306" s="3" t="s">
        <v>2840</v>
      </c>
      <c r="F306" s="3" t="s">
        <v>2841</v>
      </c>
      <c r="G306" s="3" t="s">
        <v>23</v>
      </c>
      <c r="H306" s="3" t="s">
        <v>24</v>
      </c>
      <c r="I306" s="3" t="s">
        <v>25</v>
      </c>
      <c r="J306" s="9" t="s">
        <v>2842</v>
      </c>
      <c r="K306" s="11" t="s">
        <v>47</v>
      </c>
      <c r="L306" s="3" t="s">
        <v>2843</v>
      </c>
      <c r="M306" s="3" t="s">
        <v>2844</v>
      </c>
      <c r="N306" s="3" t="s">
        <v>2845</v>
      </c>
      <c r="O306" s="5">
        <v>44249</v>
      </c>
      <c r="P306" s="4">
        <v>44249.698796295997</v>
      </c>
      <c r="Q306" s="3" t="s">
        <v>2846</v>
      </c>
      <c r="R306" s="2">
        <v>2021</v>
      </c>
      <c r="S306" s="2">
        <v>12124</v>
      </c>
    </row>
    <row r="307" spans="1:19" ht="24">
      <c r="A307" s="2">
        <v>306</v>
      </c>
      <c r="B307" s="3" t="s">
        <v>2847</v>
      </c>
      <c r="C307" s="3" t="s">
        <v>2848</v>
      </c>
      <c r="D307" s="3" t="s">
        <v>2849</v>
      </c>
      <c r="E307" s="3" t="s">
        <v>2850</v>
      </c>
      <c r="F307" s="3" t="s">
        <v>2851</v>
      </c>
      <c r="G307" s="3" t="s">
        <v>23</v>
      </c>
      <c r="H307" s="3" t="s">
        <v>24</v>
      </c>
      <c r="I307" s="3" t="s">
        <v>25</v>
      </c>
      <c r="J307" s="9" t="s">
        <v>2852</v>
      </c>
      <c r="K307" s="11" t="s">
        <v>66</v>
      </c>
      <c r="L307" s="3" t="s">
        <v>2853</v>
      </c>
      <c r="M307" s="3" t="s">
        <v>2854</v>
      </c>
      <c r="N307" s="3" t="s">
        <v>2855</v>
      </c>
      <c r="O307" s="5">
        <v>44249</v>
      </c>
      <c r="P307" s="4">
        <v>44249.703194444002</v>
      </c>
      <c r="Q307" s="3" t="s">
        <v>2856</v>
      </c>
      <c r="R307" s="2">
        <v>2021</v>
      </c>
      <c r="S307" s="2">
        <v>12127</v>
      </c>
    </row>
    <row r="308" spans="1:19" ht="48">
      <c r="A308" s="2">
        <v>307</v>
      </c>
      <c r="B308" s="3" t="s">
        <v>2857</v>
      </c>
      <c r="C308" s="3" t="s">
        <v>2858</v>
      </c>
      <c r="D308" s="3" t="s">
        <v>2859</v>
      </c>
      <c r="E308" s="3"/>
      <c r="F308" s="3" t="s">
        <v>2860</v>
      </c>
      <c r="G308" s="3" t="s">
        <v>23</v>
      </c>
      <c r="H308" s="3" t="s">
        <v>24</v>
      </c>
      <c r="I308" s="3" t="s">
        <v>25</v>
      </c>
      <c r="J308" s="9" t="s">
        <v>2861</v>
      </c>
      <c r="K308" s="11" t="s">
        <v>793</v>
      </c>
      <c r="L308" s="3" t="s">
        <v>2862</v>
      </c>
      <c r="M308" s="3" t="s">
        <v>2863</v>
      </c>
      <c r="N308" s="3" t="s">
        <v>2864</v>
      </c>
      <c r="O308" s="5">
        <v>44249</v>
      </c>
      <c r="P308" s="4">
        <v>44249.703761573997</v>
      </c>
      <c r="Q308" s="3" t="s">
        <v>2865</v>
      </c>
      <c r="R308" s="2">
        <v>2021</v>
      </c>
      <c r="S308" s="2">
        <v>12139</v>
      </c>
    </row>
    <row r="309" spans="1:19">
      <c r="A309" s="2">
        <v>308</v>
      </c>
      <c r="B309" s="3" t="s">
        <v>2866</v>
      </c>
      <c r="C309" s="3" t="s">
        <v>2867</v>
      </c>
      <c r="D309" s="3" t="s">
        <v>2868</v>
      </c>
      <c r="E309" s="3"/>
      <c r="F309" s="3" t="s">
        <v>2869</v>
      </c>
      <c r="G309" s="3" t="s">
        <v>23</v>
      </c>
      <c r="H309" s="3" t="s">
        <v>24</v>
      </c>
      <c r="I309" s="3" t="s">
        <v>25</v>
      </c>
      <c r="J309" s="13" t="s">
        <v>2870</v>
      </c>
      <c r="K309" s="11" t="s">
        <v>76</v>
      </c>
      <c r="L309" s="3" t="s">
        <v>2871</v>
      </c>
      <c r="M309" s="3" t="s">
        <v>2872</v>
      </c>
      <c r="N309" s="3" t="s">
        <v>2873</v>
      </c>
      <c r="O309" s="5">
        <v>44249</v>
      </c>
      <c r="P309" s="4">
        <v>44249.725972221997</v>
      </c>
      <c r="Q309" s="3" t="s">
        <v>2874</v>
      </c>
      <c r="R309" s="2">
        <v>2021</v>
      </c>
      <c r="S309" s="2">
        <v>12204</v>
      </c>
    </row>
    <row r="310" spans="1:19">
      <c r="A310" s="2">
        <v>309</v>
      </c>
      <c r="B310" s="3" t="s">
        <v>2875</v>
      </c>
      <c r="C310" s="3" t="s">
        <v>2876</v>
      </c>
      <c r="D310" s="3" t="s">
        <v>2877</v>
      </c>
      <c r="E310" s="3"/>
      <c r="F310" s="3" t="s">
        <v>2878</v>
      </c>
      <c r="G310" s="3" t="s">
        <v>23</v>
      </c>
      <c r="H310" s="3" t="s">
        <v>24</v>
      </c>
      <c r="I310" s="3" t="s">
        <v>25</v>
      </c>
      <c r="J310" s="13" t="s">
        <v>2879</v>
      </c>
      <c r="K310" s="11" t="s">
        <v>27</v>
      </c>
      <c r="L310" s="3" t="s">
        <v>2880</v>
      </c>
      <c r="M310" s="3" t="s">
        <v>2881</v>
      </c>
      <c r="N310" s="3" t="s">
        <v>2882</v>
      </c>
      <c r="O310" s="5">
        <v>44249</v>
      </c>
      <c r="P310" s="4">
        <v>44249.710949073997</v>
      </c>
      <c r="Q310" s="3" t="s">
        <v>2883</v>
      </c>
      <c r="R310" s="2">
        <v>2021</v>
      </c>
      <c r="S310" s="2">
        <v>12159</v>
      </c>
    </row>
    <row r="311" spans="1:19" ht="24">
      <c r="A311" s="2">
        <v>310</v>
      </c>
      <c r="B311" s="3" t="s">
        <v>2884</v>
      </c>
      <c r="C311" s="3" t="s">
        <v>2885</v>
      </c>
      <c r="D311" s="3" t="s">
        <v>2886</v>
      </c>
      <c r="E311" s="3"/>
      <c r="F311" s="3" t="s">
        <v>2887</v>
      </c>
      <c r="G311" s="3" t="s">
        <v>23</v>
      </c>
      <c r="H311" s="3" t="s">
        <v>24</v>
      </c>
      <c r="I311" s="3" t="s">
        <v>25</v>
      </c>
      <c r="J311" s="13" t="s">
        <v>2888</v>
      </c>
      <c r="K311" s="11" t="s">
        <v>76</v>
      </c>
      <c r="L311" s="3" t="s">
        <v>2889</v>
      </c>
      <c r="M311" s="3" t="s">
        <v>2890</v>
      </c>
      <c r="N311" s="3" t="s">
        <v>2891</v>
      </c>
      <c r="O311" s="5">
        <v>44249</v>
      </c>
      <c r="P311" s="4">
        <v>44249.709895833003</v>
      </c>
      <c r="Q311" s="3" t="s">
        <v>2892</v>
      </c>
      <c r="R311" s="2">
        <v>2021</v>
      </c>
      <c r="S311" s="2">
        <v>12158</v>
      </c>
    </row>
    <row r="312" spans="1:19" ht="36">
      <c r="A312" s="2">
        <v>311</v>
      </c>
      <c r="B312" s="3" t="s">
        <v>2893</v>
      </c>
      <c r="C312" s="3" t="s">
        <v>2894</v>
      </c>
      <c r="D312" s="3" t="s">
        <v>2895</v>
      </c>
      <c r="E312" s="3"/>
      <c r="F312" s="3" t="s">
        <v>2896</v>
      </c>
      <c r="G312" s="3" t="s">
        <v>23</v>
      </c>
      <c r="H312" s="3" t="s">
        <v>24</v>
      </c>
      <c r="I312" s="3" t="s">
        <v>25</v>
      </c>
      <c r="J312" s="9" t="s">
        <v>2897</v>
      </c>
      <c r="K312" s="11" t="s">
        <v>114</v>
      </c>
      <c r="L312" s="3" t="s">
        <v>2898</v>
      </c>
      <c r="M312" s="3" t="s">
        <v>2899</v>
      </c>
      <c r="N312" s="3" t="s">
        <v>2900</v>
      </c>
      <c r="O312" s="5">
        <v>44249</v>
      </c>
      <c r="P312" s="4">
        <v>44249.700277778</v>
      </c>
      <c r="Q312" s="3" t="s">
        <v>2901</v>
      </c>
      <c r="R312" s="2">
        <v>2021</v>
      </c>
      <c r="S312" s="2">
        <v>12128</v>
      </c>
    </row>
    <row r="313" spans="1:19" ht="24">
      <c r="A313" s="2">
        <v>312</v>
      </c>
      <c r="B313" s="3" t="s">
        <v>2902</v>
      </c>
      <c r="C313" s="3" t="s">
        <v>2903</v>
      </c>
      <c r="D313" s="3" t="s">
        <v>2904</v>
      </c>
      <c r="E313" s="3" t="s">
        <v>2905</v>
      </c>
      <c r="F313" s="3" t="s">
        <v>2906</v>
      </c>
      <c r="G313" s="3" t="s">
        <v>23</v>
      </c>
      <c r="H313" s="3" t="s">
        <v>24</v>
      </c>
      <c r="I313" s="3" t="s">
        <v>25</v>
      </c>
      <c r="J313" s="13" t="s">
        <v>2907</v>
      </c>
      <c r="K313" s="11" t="s">
        <v>37</v>
      </c>
      <c r="L313" s="3" t="s">
        <v>2907</v>
      </c>
      <c r="M313" s="3" t="s">
        <v>2908</v>
      </c>
      <c r="N313" s="3" t="s">
        <v>2909</v>
      </c>
      <c r="O313" s="5">
        <v>44249</v>
      </c>
      <c r="P313" s="4">
        <v>44249.702604167003</v>
      </c>
      <c r="Q313" s="3" t="s">
        <v>2910</v>
      </c>
      <c r="R313" s="2">
        <v>2021</v>
      </c>
      <c r="S313" s="2">
        <v>12130</v>
      </c>
    </row>
    <row r="314" spans="1:19" ht="24">
      <c r="A314" s="2">
        <v>313</v>
      </c>
      <c r="B314" s="3" t="s">
        <v>2911</v>
      </c>
      <c r="C314" s="3" t="s">
        <v>2912</v>
      </c>
      <c r="D314" s="3" t="s">
        <v>2913</v>
      </c>
      <c r="E314" s="3"/>
      <c r="F314" s="3" t="s">
        <v>2914</v>
      </c>
      <c r="G314" s="3" t="s">
        <v>23</v>
      </c>
      <c r="H314" s="3" t="s">
        <v>24</v>
      </c>
      <c r="I314" s="3" t="s">
        <v>25</v>
      </c>
      <c r="J314" s="13" t="s">
        <v>2915</v>
      </c>
      <c r="K314" s="11" t="s">
        <v>37</v>
      </c>
      <c r="L314" s="3" t="s">
        <v>2915</v>
      </c>
      <c r="M314" s="3" t="s">
        <v>2916</v>
      </c>
      <c r="N314" s="3" t="s">
        <v>2917</v>
      </c>
      <c r="O314" s="5">
        <v>44249</v>
      </c>
      <c r="P314" s="4">
        <v>44249.651643518999</v>
      </c>
      <c r="Q314" s="3" t="s">
        <v>2918</v>
      </c>
      <c r="R314" s="2">
        <v>2021</v>
      </c>
      <c r="S314" s="2">
        <v>12002</v>
      </c>
    </row>
    <row r="315" spans="1:19" ht="24">
      <c r="A315" s="2">
        <v>314</v>
      </c>
      <c r="B315" s="3" t="s">
        <v>2919</v>
      </c>
      <c r="C315" s="3" t="s">
        <v>2920</v>
      </c>
      <c r="D315" s="3" t="s">
        <v>2921</v>
      </c>
      <c r="E315" s="3"/>
      <c r="F315" s="3" t="s">
        <v>2922</v>
      </c>
      <c r="G315" s="3" t="s">
        <v>23</v>
      </c>
      <c r="H315" s="3" t="s">
        <v>24</v>
      </c>
      <c r="I315" s="3" t="s">
        <v>25</v>
      </c>
      <c r="J315" s="13" t="s">
        <v>2923</v>
      </c>
      <c r="K315" s="11" t="s">
        <v>76</v>
      </c>
      <c r="L315" s="3" t="s">
        <v>2924</v>
      </c>
      <c r="M315" s="3" t="s">
        <v>2925</v>
      </c>
      <c r="N315" s="3" t="s">
        <v>2926</v>
      </c>
      <c r="O315" s="5">
        <v>44249</v>
      </c>
      <c r="P315" s="4">
        <v>44249.704421296003</v>
      </c>
      <c r="Q315" s="3" t="s">
        <v>2927</v>
      </c>
      <c r="R315" s="2">
        <v>2021</v>
      </c>
      <c r="S315" s="2">
        <v>12141</v>
      </c>
    </row>
    <row r="316" spans="1:19">
      <c r="A316" s="2">
        <v>315</v>
      </c>
      <c r="B316" s="3" t="s">
        <v>2928</v>
      </c>
      <c r="C316" s="3" t="s">
        <v>2929</v>
      </c>
      <c r="D316" s="3" t="s">
        <v>2930</v>
      </c>
      <c r="E316" s="3"/>
      <c r="F316" s="3" t="s">
        <v>2931</v>
      </c>
      <c r="G316" s="3" t="s">
        <v>23</v>
      </c>
      <c r="H316" s="3" t="s">
        <v>24</v>
      </c>
      <c r="I316" s="3" t="s">
        <v>25</v>
      </c>
      <c r="J316" s="13" t="s">
        <v>2932</v>
      </c>
      <c r="K316" s="11" t="s">
        <v>76</v>
      </c>
      <c r="L316" s="3" t="s">
        <v>2933</v>
      </c>
      <c r="M316" s="3" t="s">
        <v>2934</v>
      </c>
      <c r="N316" s="3" t="s">
        <v>2935</v>
      </c>
      <c r="O316" s="5">
        <v>44249</v>
      </c>
      <c r="P316" s="4">
        <v>44249.718402778002</v>
      </c>
      <c r="Q316" s="3" t="s">
        <v>2936</v>
      </c>
      <c r="R316" s="2">
        <v>2021</v>
      </c>
      <c r="S316" s="2">
        <v>12180</v>
      </c>
    </row>
    <row r="317" spans="1:19" ht="24">
      <c r="A317" s="2">
        <v>316</v>
      </c>
      <c r="B317" s="3" t="s">
        <v>2937</v>
      </c>
      <c r="C317" s="3" t="s">
        <v>2938</v>
      </c>
      <c r="D317" s="3" t="s">
        <v>2939</v>
      </c>
      <c r="E317" s="3" t="s">
        <v>2940</v>
      </c>
      <c r="F317" s="3" t="s">
        <v>2941</v>
      </c>
      <c r="G317" s="3" t="s">
        <v>23</v>
      </c>
      <c r="H317" s="3" t="s">
        <v>24</v>
      </c>
      <c r="I317" s="3" t="s">
        <v>25</v>
      </c>
      <c r="J317" s="13" t="s">
        <v>2942</v>
      </c>
      <c r="K317" s="11" t="s">
        <v>27</v>
      </c>
      <c r="L317" s="3" t="s">
        <v>2943</v>
      </c>
      <c r="M317" s="3" t="s">
        <v>2944</v>
      </c>
      <c r="N317" s="3" t="s">
        <v>2945</v>
      </c>
      <c r="O317" s="5">
        <v>44249</v>
      </c>
      <c r="P317" s="4">
        <v>44249.712858796003</v>
      </c>
      <c r="Q317" s="3" t="s">
        <v>2946</v>
      </c>
      <c r="R317" s="2">
        <v>2021</v>
      </c>
      <c r="S317" s="2">
        <v>12165</v>
      </c>
    </row>
    <row r="318" spans="1:19">
      <c r="A318" s="2">
        <v>317</v>
      </c>
      <c r="B318" s="3" t="s">
        <v>2947</v>
      </c>
      <c r="C318" s="3" t="s">
        <v>2948</v>
      </c>
      <c r="D318" s="3" t="s">
        <v>2949</v>
      </c>
      <c r="E318" s="3"/>
      <c r="F318" s="3" t="s">
        <v>2950</v>
      </c>
      <c r="G318" s="3" t="s">
        <v>23</v>
      </c>
      <c r="H318" s="3" t="s">
        <v>24</v>
      </c>
      <c r="I318" s="3" t="s">
        <v>25</v>
      </c>
      <c r="J318" s="9" t="s">
        <v>2951</v>
      </c>
      <c r="K318" s="11" t="s">
        <v>793</v>
      </c>
      <c r="L318" s="3" t="s">
        <v>2952</v>
      </c>
      <c r="M318" s="3" t="s">
        <v>2953</v>
      </c>
      <c r="N318" s="3" t="s">
        <v>2954</v>
      </c>
      <c r="O318" s="5">
        <v>44249</v>
      </c>
      <c r="P318" s="4">
        <v>44249.707083333</v>
      </c>
      <c r="Q318" s="3" t="s">
        <v>2955</v>
      </c>
      <c r="R318" s="2">
        <v>2021</v>
      </c>
      <c r="S318" s="2">
        <v>12150</v>
      </c>
    </row>
    <row r="319" spans="1:19" ht="36">
      <c r="A319" s="2">
        <v>318</v>
      </c>
      <c r="B319" s="3" t="s">
        <v>2956</v>
      </c>
      <c r="C319" s="3" t="s">
        <v>2957</v>
      </c>
      <c r="D319" s="3" t="s">
        <v>2958</v>
      </c>
      <c r="E319" s="3"/>
      <c r="F319" s="3" t="s">
        <v>2959</v>
      </c>
      <c r="G319" s="3" t="s">
        <v>23</v>
      </c>
      <c r="H319" s="3" t="s">
        <v>24</v>
      </c>
      <c r="I319" s="3" t="s">
        <v>25</v>
      </c>
      <c r="J319" s="9" t="s">
        <v>2960</v>
      </c>
      <c r="K319" s="11" t="s">
        <v>793</v>
      </c>
      <c r="L319" s="3" t="s">
        <v>2960</v>
      </c>
      <c r="M319" s="3" t="s">
        <v>2961</v>
      </c>
      <c r="N319" s="3" t="s">
        <v>2962</v>
      </c>
      <c r="O319" s="5">
        <v>44249</v>
      </c>
      <c r="P319" s="4">
        <v>44249.700983795999</v>
      </c>
      <c r="Q319" s="3" t="s">
        <v>2963</v>
      </c>
      <c r="R319" s="2">
        <v>2021</v>
      </c>
      <c r="S319" s="2">
        <v>12131</v>
      </c>
    </row>
    <row r="320" spans="1:19">
      <c r="A320" s="2">
        <v>319</v>
      </c>
      <c r="B320" s="3" t="s">
        <v>2964</v>
      </c>
      <c r="C320" s="3" t="s">
        <v>2965</v>
      </c>
      <c r="D320" s="3" t="s">
        <v>2966</v>
      </c>
      <c r="E320" s="3"/>
      <c r="F320" s="3" t="s">
        <v>2967</v>
      </c>
      <c r="G320" s="3" t="s">
        <v>23</v>
      </c>
      <c r="H320" s="3" t="s">
        <v>24</v>
      </c>
      <c r="I320" s="3" t="s">
        <v>25</v>
      </c>
      <c r="J320" s="9" t="s">
        <v>2968</v>
      </c>
      <c r="K320" s="11" t="s">
        <v>133</v>
      </c>
      <c r="L320" s="3" t="s">
        <v>2969</v>
      </c>
      <c r="M320" s="3" t="s">
        <v>2970</v>
      </c>
      <c r="N320" s="3" t="s">
        <v>2971</v>
      </c>
      <c r="O320" s="5">
        <v>44249</v>
      </c>
      <c r="P320" s="4">
        <v>44249.707372684999</v>
      </c>
      <c r="Q320" s="3" t="s">
        <v>2972</v>
      </c>
      <c r="R320" s="2">
        <v>2021</v>
      </c>
      <c r="S320" s="2">
        <v>12151</v>
      </c>
    </row>
    <row r="321" spans="1:19" ht="24">
      <c r="A321" s="2">
        <v>320</v>
      </c>
      <c r="B321" s="3" t="s">
        <v>2973</v>
      </c>
      <c r="C321" s="3" t="s">
        <v>2974</v>
      </c>
      <c r="D321" s="3" t="s">
        <v>2975</v>
      </c>
      <c r="E321" s="3"/>
      <c r="F321" s="3" t="s">
        <v>2976</v>
      </c>
      <c r="G321" s="3" t="s">
        <v>23</v>
      </c>
      <c r="H321" s="3" t="s">
        <v>24</v>
      </c>
      <c r="I321" s="3" t="s">
        <v>25</v>
      </c>
      <c r="J321" s="13" t="s">
        <v>2977</v>
      </c>
      <c r="K321" s="11" t="s">
        <v>76</v>
      </c>
      <c r="L321" s="3" t="s">
        <v>2977</v>
      </c>
      <c r="M321" s="3" t="s">
        <v>2978</v>
      </c>
      <c r="N321" s="3" t="s">
        <v>2979</v>
      </c>
      <c r="O321" s="5">
        <v>44249</v>
      </c>
      <c r="P321" s="4">
        <v>44249.713020832998</v>
      </c>
      <c r="Q321" s="3" t="s">
        <v>2980</v>
      </c>
      <c r="R321" s="2">
        <v>2021</v>
      </c>
      <c r="S321" s="2">
        <v>12166</v>
      </c>
    </row>
    <row r="322" spans="1:19">
      <c r="A322" s="2">
        <v>321</v>
      </c>
      <c r="B322" s="3" t="s">
        <v>2981</v>
      </c>
      <c r="C322" s="3" t="s">
        <v>2982</v>
      </c>
      <c r="D322" s="3" t="s">
        <v>2983</v>
      </c>
      <c r="E322" s="3"/>
      <c r="F322" s="3" t="s">
        <v>2984</v>
      </c>
      <c r="G322" s="3" t="s">
        <v>23</v>
      </c>
      <c r="H322" s="3" t="s">
        <v>24</v>
      </c>
      <c r="I322" s="3" t="s">
        <v>25</v>
      </c>
      <c r="J322" s="13" t="s">
        <v>2985</v>
      </c>
      <c r="K322" s="11" t="s">
        <v>37</v>
      </c>
      <c r="L322" s="3" t="s">
        <v>2986</v>
      </c>
      <c r="M322" s="3" t="s">
        <v>2987</v>
      </c>
      <c r="N322" s="3" t="s">
        <v>2988</v>
      </c>
      <c r="O322" s="5">
        <v>44249</v>
      </c>
      <c r="P322" s="4">
        <v>44249.727719907001</v>
      </c>
      <c r="Q322" s="3" t="s">
        <v>2989</v>
      </c>
      <c r="R322" s="2">
        <v>2021</v>
      </c>
      <c r="S322" s="2">
        <v>12207</v>
      </c>
    </row>
    <row r="323" spans="1:19">
      <c r="A323" s="2">
        <v>322</v>
      </c>
      <c r="B323" s="3" t="s">
        <v>2990</v>
      </c>
      <c r="C323" s="3" t="s">
        <v>2991</v>
      </c>
      <c r="D323" s="3" t="s">
        <v>2992</v>
      </c>
      <c r="E323" s="3"/>
      <c r="F323" s="3" t="s">
        <v>2993</v>
      </c>
      <c r="G323" s="3" t="s">
        <v>23</v>
      </c>
      <c r="H323" s="3" t="s">
        <v>24</v>
      </c>
      <c r="I323" s="3" t="s">
        <v>25</v>
      </c>
      <c r="J323" s="13" t="s">
        <v>2994</v>
      </c>
      <c r="K323" s="11" t="s">
        <v>37</v>
      </c>
      <c r="L323" s="3" t="s">
        <v>2995</v>
      </c>
      <c r="M323" s="3" t="s">
        <v>2996</v>
      </c>
      <c r="N323" s="3" t="s">
        <v>2997</v>
      </c>
      <c r="O323" s="5">
        <v>44249</v>
      </c>
      <c r="P323" s="4">
        <v>44249.712500000001</v>
      </c>
      <c r="Q323" s="3" t="s">
        <v>2998</v>
      </c>
      <c r="R323" s="2">
        <v>2021</v>
      </c>
      <c r="S323" s="2">
        <v>12164</v>
      </c>
    </row>
    <row r="324" spans="1:19" ht="24">
      <c r="A324" s="2">
        <v>323</v>
      </c>
      <c r="B324" s="3" t="s">
        <v>2999</v>
      </c>
      <c r="C324" s="3" t="s">
        <v>3000</v>
      </c>
      <c r="D324" s="3" t="s">
        <v>3001</v>
      </c>
      <c r="E324" s="3"/>
      <c r="F324" s="3" t="s">
        <v>3002</v>
      </c>
      <c r="G324" s="3" t="s">
        <v>23</v>
      </c>
      <c r="H324" s="3" t="s">
        <v>24</v>
      </c>
      <c r="I324" s="3" t="s">
        <v>25</v>
      </c>
      <c r="J324" s="13" t="s">
        <v>3003</v>
      </c>
      <c r="K324" s="11" t="s">
        <v>76</v>
      </c>
      <c r="L324" s="3" t="s">
        <v>3004</v>
      </c>
      <c r="M324" s="3" t="s">
        <v>3005</v>
      </c>
      <c r="N324" s="3" t="s">
        <v>3006</v>
      </c>
      <c r="O324" s="5">
        <v>44249</v>
      </c>
      <c r="P324" s="4">
        <v>44249.708101851997</v>
      </c>
      <c r="Q324" s="3" t="s">
        <v>3007</v>
      </c>
      <c r="R324" s="2">
        <v>2021</v>
      </c>
      <c r="S324" s="2">
        <v>12152</v>
      </c>
    </row>
    <row r="325" spans="1:19">
      <c r="A325" s="2">
        <v>324</v>
      </c>
      <c r="B325" s="3" t="s">
        <v>3008</v>
      </c>
      <c r="C325" s="3" t="s">
        <v>3009</v>
      </c>
      <c r="D325" s="3" t="s">
        <v>3010</v>
      </c>
      <c r="E325" s="3" t="s">
        <v>3011</v>
      </c>
      <c r="F325" s="3" t="s">
        <v>3012</v>
      </c>
      <c r="G325" s="3" t="s">
        <v>23</v>
      </c>
      <c r="H325" s="3" t="s">
        <v>24</v>
      </c>
      <c r="I325" s="3" t="s">
        <v>25</v>
      </c>
      <c r="J325" s="9" t="s">
        <v>3013</v>
      </c>
      <c r="K325" s="11" t="s">
        <v>1657</v>
      </c>
      <c r="L325" s="3" t="s">
        <v>3014</v>
      </c>
      <c r="M325" s="3" t="s">
        <v>3015</v>
      </c>
      <c r="N325" s="3" t="s">
        <v>3016</v>
      </c>
      <c r="O325" s="5">
        <v>44249</v>
      </c>
      <c r="P325" s="4">
        <v>44249.713275463</v>
      </c>
      <c r="Q325" s="3" t="s">
        <v>3017</v>
      </c>
      <c r="R325" s="2">
        <v>2021</v>
      </c>
      <c r="S325" s="2">
        <v>12167</v>
      </c>
    </row>
    <row r="326" spans="1:19">
      <c r="A326" s="2">
        <v>325</v>
      </c>
      <c r="B326" s="3" t="s">
        <v>3018</v>
      </c>
      <c r="C326" s="3" t="s">
        <v>3019</v>
      </c>
      <c r="D326" s="3" t="s">
        <v>3020</v>
      </c>
      <c r="E326" s="3" t="s">
        <v>2560</v>
      </c>
      <c r="F326" s="3" t="s">
        <v>3021</v>
      </c>
      <c r="G326" s="3" t="s">
        <v>23</v>
      </c>
      <c r="H326" s="3" t="s">
        <v>24</v>
      </c>
      <c r="I326" s="3" t="s">
        <v>25</v>
      </c>
      <c r="J326" s="13" t="s">
        <v>3022</v>
      </c>
      <c r="K326" s="11" t="s">
        <v>37</v>
      </c>
      <c r="L326" s="3" t="s">
        <v>3022</v>
      </c>
      <c r="M326" s="3" t="s">
        <v>3023</v>
      </c>
      <c r="N326" s="3" t="s">
        <v>3024</v>
      </c>
      <c r="O326" s="5">
        <v>44249</v>
      </c>
      <c r="P326" s="4">
        <v>44249.704930555999</v>
      </c>
      <c r="Q326" s="3" t="s">
        <v>3025</v>
      </c>
      <c r="R326" s="2">
        <v>2021</v>
      </c>
      <c r="S326" s="2">
        <v>12143</v>
      </c>
    </row>
    <row r="327" spans="1:19">
      <c r="A327" s="2">
        <v>326</v>
      </c>
      <c r="B327" s="3" t="s">
        <v>3026</v>
      </c>
      <c r="C327" s="3" t="s">
        <v>3027</v>
      </c>
      <c r="D327" s="3" t="s">
        <v>3028</v>
      </c>
      <c r="E327" s="3"/>
      <c r="F327" s="3" t="s">
        <v>3029</v>
      </c>
      <c r="G327" s="3" t="s">
        <v>23</v>
      </c>
      <c r="H327" s="3" t="s">
        <v>24</v>
      </c>
      <c r="I327" s="3" t="s">
        <v>25</v>
      </c>
      <c r="J327" s="13" t="s">
        <v>3030</v>
      </c>
      <c r="K327" s="11" t="s">
        <v>37</v>
      </c>
      <c r="L327" s="3" t="s">
        <v>3031</v>
      </c>
      <c r="M327" s="3" t="s">
        <v>3032</v>
      </c>
      <c r="N327" s="3" t="s">
        <v>3033</v>
      </c>
      <c r="O327" s="5">
        <v>44249</v>
      </c>
      <c r="P327" s="4">
        <v>44249.717534722004</v>
      </c>
      <c r="Q327" s="3" t="s">
        <v>3034</v>
      </c>
      <c r="R327" s="2">
        <v>2021</v>
      </c>
      <c r="S327" s="2">
        <v>12177</v>
      </c>
    </row>
    <row r="328" spans="1:19" ht="36">
      <c r="A328" s="2">
        <v>327</v>
      </c>
      <c r="B328" s="3" t="s">
        <v>3035</v>
      </c>
      <c r="C328" s="3" t="s">
        <v>3036</v>
      </c>
      <c r="D328" s="3" t="s">
        <v>3037</v>
      </c>
      <c r="E328" s="3"/>
      <c r="F328" s="3" t="s">
        <v>3038</v>
      </c>
      <c r="G328" s="3" t="s">
        <v>23</v>
      </c>
      <c r="H328" s="3" t="s">
        <v>24</v>
      </c>
      <c r="I328" s="3" t="s">
        <v>25</v>
      </c>
      <c r="J328" s="13" t="s">
        <v>3039</v>
      </c>
      <c r="K328" s="11" t="s">
        <v>76</v>
      </c>
      <c r="L328" s="3" t="s">
        <v>3040</v>
      </c>
      <c r="M328" s="3" t="s">
        <v>3041</v>
      </c>
      <c r="N328" s="3" t="s">
        <v>3042</v>
      </c>
      <c r="O328" s="5">
        <v>44249</v>
      </c>
      <c r="P328" s="4">
        <v>44249.719490741001</v>
      </c>
      <c r="Q328" s="3" t="s">
        <v>3043</v>
      </c>
      <c r="R328" s="2">
        <v>2021</v>
      </c>
      <c r="S328" s="2">
        <v>12184</v>
      </c>
    </row>
    <row r="329" spans="1:19" ht="24">
      <c r="A329" s="2">
        <v>328</v>
      </c>
      <c r="B329" s="3" t="s">
        <v>3044</v>
      </c>
      <c r="C329" s="3" t="s">
        <v>3045</v>
      </c>
      <c r="D329" s="3" t="s">
        <v>3046</v>
      </c>
      <c r="E329" s="3" t="s">
        <v>3046</v>
      </c>
      <c r="F329" s="3" t="s">
        <v>3047</v>
      </c>
      <c r="G329" s="3" t="s">
        <v>23</v>
      </c>
      <c r="H329" s="3" t="s">
        <v>24</v>
      </c>
      <c r="I329" s="3" t="s">
        <v>25</v>
      </c>
      <c r="J329" s="9" t="s">
        <v>3048</v>
      </c>
      <c r="K329" s="11" t="s">
        <v>1657</v>
      </c>
      <c r="L329" s="3" t="s">
        <v>3049</v>
      </c>
      <c r="M329" s="3" t="s">
        <v>3050</v>
      </c>
      <c r="N329" s="3" t="s">
        <v>3051</v>
      </c>
      <c r="O329" s="5">
        <v>44249</v>
      </c>
      <c r="P329" s="4">
        <v>44249.722106481</v>
      </c>
      <c r="Q329" s="3" t="s">
        <v>3052</v>
      </c>
      <c r="R329" s="2">
        <v>2021</v>
      </c>
      <c r="S329" s="2">
        <v>12190</v>
      </c>
    </row>
    <row r="330" spans="1:19">
      <c r="A330" s="2">
        <v>329</v>
      </c>
      <c r="B330" s="3" t="s">
        <v>3053</v>
      </c>
      <c r="C330" s="3" t="s">
        <v>3054</v>
      </c>
      <c r="D330" s="3" t="s">
        <v>3055</v>
      </c>
      <c r="E330" s="3" t="s">
        <v>3056</v>
      </c>
      <c r="F330" s="3" t="s">
        <v>3057</v>
      </c>
      <c r="G330" s="3" t="s">
        <v>23</v>
      </c>
      <c r="H330" s="3" t="s">
        <v>24</v>
      </c>
      <c r="I330" s="3" t="s">
        <v>25</v>
      </c>
      <c r="J330" s="9" t="s">
        <v>178</v>
      </c>
      <c r="K330" s="11" t="s">
        <v>76</v>
      </c>
      <c r="L330" s="3" t="s">
        <v>3058</v>
      </c>
      <c r="M330" s="3" t="s">
        <v>3059</v>
      </c>
      <c r="N330" s="3" t="s">
        <v>3060</v>
      </c>
      <c r="O330" s="5">
        <v>44249</v>
      </c>
      <c r="P330" s="4">
        <v>44249.718668980997</v>
      </c>
      <c r="Q330" s="3" t="s">
        <v>3061</v>
      </c>
      <c r="R330" s="2">
        <v>2021</v>
      </c>
      <c r="S330" s="2">
        <v>12182</v>
      </c>
    </row>
    <row r="331" spans="1:19">
      <c r="A331" s="2">
        <v>330</v>
      </c>
      <c r="B331" s="3" t="s">
        <v>3062</v>
      </c>
      <c r="C331" s="3" t="s">
        <v>3063</v>
      </c>
      <c r="D331" s="3" t="s">
        <v>3064</v>
      </c>
      <c r="E331" s="3"/>
      <c r="F331" s="3" t="s">
        <v>3065</v>
      </c>
      <c r="G331" s="3" t="s">
        <v>23</v>
      </c>
      <c r="H331" s="3" t="s">
        <v>24</v>
      </c>
      <c r="I331" s="3" t="s">
        <v>25</v>
      </c>
      <c r="J331" s="13" t="s">
        <v>3066</v>
      </c>
      <c r="K331" s="11" t="s">
        <v>37</v>
      </c>
      <c r="L331" s="3" t="s">
        <v>3066</v>
      </c>
      <c r="M331" s="3" t="s">
        <v>3067</v>
      </c>
      <c r="N331" s="3" t="s">
        <v>3068</v>
      </c>
      <c r="O331" s="5">
        <v>44249</v>
      </c>
      <c r="P331" s="4">
        <v>44249.723379629999</v>
      </c>
      <c r="Q331" s="3" t="s">
        <v>3069</v>
      </c>
      <c r="R331" s="2">
        <v>2021</v>
      </c>
      <c r="S331" s="2">
        <v>12195</v>
      </c>
    </row>
    <row r="332" spans="1:19">
      <c r="A332" s="2">
        <v>331</v>
      </c>
      <c r="B332" s="3" t="s">
        <v>3070</v>
      </c>
      <c r="C332" s="3" t="s">
        <v>3071</v>
      </c>
      <c r="D332" s="3" t="s">
        <v>3072</v>
      </c>
      <c r="E332" s="3" t="s">
        <v>3073</v>
      </c>
      <c r="F332" s="3" t="s">
        <v>3074</v>
      </c>
      <c r="G332" s="3" t="s">
        <v>23</v>
      </c>
      <c r="H332" s="3" t="s">
        <v>24</v>
      </c>
      <c r="I332" s="3" t="s">
        <v>25</v>
      </c>
      <c r="J332" s="13" t="s">
        <v>3075</v>
      </c>
      <c r="K332" s="11" t="s">
        <v>27</v>
      </c>
      <c r="L332" s="3" t="s">
        <v>3076</v>
      </c>
      <c r="M332" s="3" t="s">
        <v>3077</v>
      </c>
      <c r="N332" s="3" t="s">
        <v>3078</v>
      </c>
      <c r="O332" s="5">
        <v>44249</v>
      </c>
      <c r="P332" s="4">
        <v>44249.711168980997</v>
      </c>
      <c r="Q332" s="3" t="s">
        <v>3079</v>
      </c>
      <c r="R332" s="2">
        <v>2021</v>
      </c>
      <c r="S332" s="2">
        <v>12160</v>
      </c>
    </row>
    <row r="333" spans="1:19">
      <c r="A333" s="2">
        <v>332</v>
      </c>
      <c r="B333" s="3" t="s">
        <v>3080</v>
      </c>
      <c r="C333" s="3" t="s">
        <v>3081</v>
      </c>
      <c r="D333" s="3" t="s">
        <v>3082</v>
      </c>
      <c r="E333" s="3"/>
      <c r="F333" s="3" t="s">
        <v>3083</v>
      </c>
      <c r="G333" s="3" t="s">
        <v>23</v>
      </c>
      <c r="H333" s="3" t="s">
        <v>24</v>
      </c>
      <c r="I333" s="3" t="s">
        <v>25</v>
      </c>
      <c r="J333" s="13" t="s">
        <v>3084</v>
      </c>
      <c r="K333" s="11" t="s">
        <v>76</v>
      </c>
      <c r="L333" s="3" t="s">
        <v>3085</v>
      </c>
      <c r="M333" s="3" t="s">
        <v>3086</v>
      </c>
      <c r="N333" s="3" t="s">
        <v>3087</v>
      </c>
      <c r="O333" s="5">
        <v>44249</v>
      </c>
      <c r="P333" s="4">
        <v>44249.712418980998</v>
      </c>
      <c r="Q333" s="3" t="s">
        <v>3088</v>
      </c>
      <c r="R333" s="2">
        <v>2021</v>
      </c>
      <c r="S333" s="2">
        <v>12163</v>
      </c>
    </row>
    <row r="334" spans="1:19">
      <c r="A334" s="2">
        <v>333</v>
      </c>
      <c r="B334" s="3" t="s">
        <v>3089</v>
      </c>
      <c r="C334" s="3" t="s">
        <v>3090</v>
      </c>
      <c r="D334" s="3" t="s">
        <v>3091</v>
      </c>
      <c r="E334" s="3" t="s">
        <v>3092</v>
      </c>
      <c r="F334" s="3" t="s">
        <v>3093</v>
      </c>
      <c r="G334" s="3" t="s">
        <v>23</v>
      </c>
      <c r="H334" s="3" t="s">
        <v>24</v>
      </c>
      <c r="I334" s="3" t="s">
        <v>25</v>
      </c>
      <c r="J334" s="9" t="s">
        <v>3094</v>
      </c>
      <c r="K334" s="11" t="s">
        <v>27</v>
      </c>
      <c r="L334" s="3" t="s">
        <v>3095</v>
      </c>
      <c r="M334" s="3" t="s">
        <v>3096</v>
      </c>
      <c r="N334" s="3" t="s">
        <v>3097</v>
      </c>
      <c r="O334" s="5">
        <v>44249</v>
      </c>
      <c r="P334" s="4">
        <v>44249.715358795998</v>
      </c>
      <c r="Q334" s="3" t="s">
        <v>3098</v>
      </c>
      <c r="R334" s="2">
        <v>2021</v>
      </c>
      <c r="S334" s="2">
        <v>12171</v>
      </c>
    </row>
    <row r="335" spans="1:19">
      <c r="A335" s="2">
        <v>334</v>
      </c>
      <c r="B335" s="3" t="s">
        <v>3099</v>
      </c>
      <c r="C335" s="3" t="s">
        <v>3100</v>
      </c>
      <c r="D335" s="3" t="s">
        <v>3101</v>
      </c>
      <c r="E335" s="3" t="s">
        <v>3102</v>
      </c>
      <c r="F335" s="3" t="s">
        <v>3103</v>
      </c>
      <c r="G335" s="3" t="s">
        <v>23</v>
      </c>
      <c r="H335" s="3" t="s">
        <v>24</v>
      </c>
      <c r="I335" s="3" t="s">
        <v>25</v>
      </c>
      <c r="J335" s="9" t="s">
        <v>3104</v>
      </c>
      <c r="K335" s="11" t="s">
        <v>47</v>
      </c>
      <c r="L335" s="3" t="s">
        <v>3105</v>
      </c>
      <c r="M335" s="3" t="s">
        <v>3106</v>
      </c>
      <c r="N335" s="3" t="s">
        <v>3107</v>
      </c>
      <c r="O335" s="5">
        <v>44249</v>
      </c>
      <c r="P335" s="4">
        <v>44249.715543981001</v>
      </c>
      <c r="Q335" s="3" t="s">
        <v>3108</v>
      </c>
      <c r="R335" s="2">
        <v>2021</v>
      </c>
      <c r="S335" s="2">
        <v>12172</v>
      </c>
    </row>
    <row r="336" spans="1:19">
      <c r="A336" s="2">
        <v>335</v>
      </c>
      <c r="B336" s="3" t="s">
        <v>3109</v>
      </c>
      <c r="C336" s="3" t="s">
        <v>3110</v>
      </c>
      <c r="D336" s="3" t="s">
        <v>3111</v>
      </c>
      <c r="E336" s="3"/>
      <c r="F336" s="3" t="s">
        <v>3112</v>
      </c>
      <c r="G336" s="3" t="s">
        <v>23</v>
      </c>
      <c r="H336" s="3" t="s">
        <v>24</v>
      </c>
      <c r="I336" s="3" t="s">
        <v>25</v>
      </c>
      <c r="J336" s="9" t="s">
        <v>3113</v>
      </c>
      <c r="K336" s="11" t="s">
        <v>27</v>
      </c>
      <c r="L336" s="3" t="s">
        <v>3114</v>
      </c>
      <c r="M336" s="3" t="s">
        <v>3115</v>
      </c>
      <c r="N336" s="3" t="s">
        <v>3116</v>
      </c>
      <c r="O336" s="5">
        <v>44249</v>
      </c>
      <c r="P336" s="4">
        <v>44249.722870370002</v>
      </c>
      <c r="Q336" s="3" t="s">
        <v>3117</v>
      </c>
      <c r="R336" s="2">
        <v>2021</v>
      </c>
      <c r="S336" s="2">
        <v>12192</v>
      </c>
    </row>
    <row r="337" spans="1:19">
      <c r="A337" s="2">
        <v>336</v>
      </c>
      <c r="B337" s="3" t="s">
        <v>3118</v>
      </c>
      <c r="C337" s="3" t="s">
        <v>3119</v>
      </c>
      <c r="D337" s="3" t="s">
        <v>3120</v>
      </c>
      <c r="E337" s="3"/>
      <c r="F337" s="3" t="s">
        <v>3121</v>
      </c>
      <c r="G337" s="3" t="s">
        <v>23</v>
      </c>
      <c r="H337" s="3" t="s">
        <v>24</v>
      </c>
      <c r="I337" s="3" t="s">
        <v>25</v>
      </c>
      <c r="J337" s="9" t="s">
        <v>3122</v>
      </c>
      <c r="K337" s="11" t="s">
        <v>47</v>
      </c>
      <c r="L337" s="3" t="s">
        <v>3123</v>
      </c>
      <c r="M337" s="3" t="s">
        <v>3124</v>
      </c>
      <c r="N337" s="3" t="s">
        <v>3125</v>
      </c>
      <c r="O337" s="5">
        <v>44249</v>
      </c>
      <c r="P337" s="4">
        <v>44249.721840277998</v>
      </c>
      <c r="Q337" s="3" t="s">
        <v>3126</v>
      </c>
      <c r="R337" s="2">
        <v>2021</v>
      </c>
      <c r="S337" s="2">
        <v>12183</v>
      </c>
    </row>
    <row r="338" spans="1:19">
      <c r="A338" s="2">
        <v>337</v>
      </c>
      <c r="B338" s="3" t="s">
        <v>3127</v>
      </c>
      <c r="C338" s="3" t="s">
        <v>3128</v>
      </c>
      <c r="D338" s="3" t="s">
        <v>3129</v>
      </c>
      <c r="E338" s="3" t="s">
        <v>3130</v>
      </c>
      <c r="F338" s="3" t="s">
        <v>3131</v>
      </c>
      <c r="G338" s="3" t="s">
        <v>3132</v>
      </c>
      <c r="H338" s="3" t="s">
        <v>3133</v>
      </c>
      <c r="I338" s="3" t="s">
        <v>25</v>
      </c>
      <c r="J338" s="9" t="s">
        <v>3134</v>
      </c>
      <c r="K338" s="11" t="s">
        <v>617</v>
      </c>
      <c r="L338" s="3" t="s">
        <v>3135</v>
      </c>
      <c r="M338" s="3" t="s">
        <v>3136</v>
      </c>
      <c r="N338" s="3" t="s">
        <v>3137</v>
      </c>
      <c r="O338" s="5">
        <v>44249</v>
      </c>
      <c r="P338" s="4">
        <v>44249.722465277999</v>
      </c>
      <c r="Q338" s="3" t="s">
        <v>3138</v>
      </c>
      <c r="R338" s="2">
        <v>2021</v>
      </c>
      <c r="S338" s="2">
        <v>12191</v>
      </c>
    </row>
    <row r="339" spans="1:19">
      <c r="A339" s="2">
        <v>338</v>
      </c>
      <c r="B339" s="3" t="s">
        <v>3139</v>
      </c>
      <c r="C339" s="3" t="s">
        <v>3140</v>
      </c>
      <c r="D339" s="3" t="s">
        <v>3141</v>
      </c>
      <c r="E339" s="3"/>
      <c r="F339" s="3" t="s">
        <v>3142</v>
      </c>
      <c r="G339" s="3" t="s">
        <v>23</v>
      </c>
      <c r="H339" s="3" t="s">
        <v>24</v>
      </c>
      <c r="I339" s="3" t="s">
        <v>25</v>
      </c>
      <c r="J339" s="9" t="s">
        <v>3143</v>
      </c>
      <c r="K339" s="11" t="s">
        <v>793</v>
      </c>
      <c r="L339" s="3" t="s">
        <v>3144</v>
      </c>
      <c r="M339" s="3" t="s">
        <v>3145</v>
      </c>
      <c r="N339" s="3" t="s">
        <v>3146</v>
      </c>
      <c r="O339" s="5">
        <v>44249</v>
      </c>
      <c r="P339" s="4">
        <v>44249.718449073996</v>
      </c>
      <c r="Q339" s="3" t="s">
        <v>3147</v>
      </c>
      <c r="R339" s="2">
        <v>2021</v>
      </c>
      <c r="S339" s="2">
        <v>12181</v>
      </c>
    </row>
    <row r="340" spans="1:19">
      <c r="A340" s="2">
        <v>339</v>
      </c>
      <c r="B340" s="3" t="s">
        <v>3148</v>
      </c>
      <c r="C340" s="3" t="s">
        <v>3149</v>
      </c>
      <c r="D340" s="3" t="s">
        <v>3150</v>
      </c>
      <c r="E340" s="3"/>
      <c r="F340" s="3" t="s">
        <v>3151</v>
      </c>
      <c r="G340" s="3" t="s">
        <v>23</v>
      </c>
      <c r="H340" s="3" t="s">
        <v>24</v>
      </c>
      <c r="I340" s="3" t="s">
        <v>25</v>
      </c>
      <c r="J340" s="13" t="s">
        <v>3152</v>
      </c>
      <c r="K340" s="11" t="s">
        <v>37</v>
      </c>
      <c r="L340" s="3" t="s">
        <v>3152</v>
      </c>
      <c r="M340" s="3" t="s">
        <v>3153</v>
      </c>
      <c r="N340" s="3" t="s">
        <v>3154</v>
      </c>
      <c r="O340" s="5">
        <v>44249</v>
      </c>
      <c r="P340" s="4">
        <v>44249.723113426</v>
      </c>
      <c r="Q340" s="3" t="s">
        <v>3155</v>
      </c>
      <c r="R340" s="2">
        <v>2021</v>
      </c>
      <c r="S340" s="2">
        <v>12194</v>
      </c>
    </row>
    <row r="341" spans="1:19">
      <c r="A341" s="2">
        <v>340</v>
      </c>
      <c r="B341" s="3" t="s">
        <v>3156</v>
      </c>
      <c r="C341" s="3" t="s">
        <v>3157</v>
      </c>
      <c r="D341" s="3" t="s">
        <v>3158</v>
      </c>
      <c r="E341" s="3" t="s">
        <v>3158</v>
      </c>
      <c r="F341" s="3" t="s">
        <v>3159</v>
      </c>
      <c r="G341" s="3" t="s">
        <v>23</v>
      </c>
      <c r="H341" s="3" t="s">
        <v>24</v>
      </c>
      <c r="I341" s="3" t="s">
        <v>25</v>
      </c>
      <c r="J341" s="13" t="s">
        <v>3160</v>
      </c>
      <c r="K341" s="11" t="s">
        <v>27</v>
      </c>
      <c r="L341" s="3" t="s">
        <v>3161</v>
      </c>
      <c r="M341" s="3" t="s">
        <v>3162</v>
      </c>
      <c r="N341" s="3" t="s">
        <v>3163</v>
      </c>
      <c r="O341" s="5">
        <v>44249</v>
      </c>
      <c r="P341" s="4">
        <v>44249.729826388997</v>
      </c>
      <c r="Q341" s="3" t="s">
        <v>3164</v>
      </c>
      <c r="R341" s="2">
        <v>2021</v>
      </c>
      <c r="S341" s="2">
        <v>12211</v>
      </c>
    </row>
    <row r="342" spans="1:19">
      <c r="A342" s="2">
        <v>341</v>
      </c>
      <c r="B342" s="3" t="s">
        <v>3165</v>
      </c>
      <c r="C342" s="3" t="s">
        <v>3166</v>
      </c>
      <c r="D342" s="3" t="s">
        <v>3167</v>
      </c>
      <c r="E342" s="3" t="s">
        <v>3168</v>
      </c>
      <c r="F342" s="3" t="s">
        <v>3169</v>
      </c>
      <c r="G342" s="3" t="s">
        <v>23</v>
      </c>
      <c r="H342" s="3" t="s">
        <v>24</v>
      </c>
      <c r="I342" s="3" t="s">
        <v>25</v>
      </c>
      <c r="J342" s="9" t="s">
        <v>3170</v>
      </c>
      <c r="K342" s="11" t="s">
        <v>66</v>
      </c>
      <c r="L342" s="3" t="s">
        <v>3171</v>
      </c>
      <c r="M342" s="3" t="s">
        <v>3172</v>
      </c>
      <c r="N342" s="3" t="s">
        <v>3173</v>
      </c>
      <c r="O342" s="5">
        <v>44249</v>
      </c>
      <c r="P342" s="4">
        <v>44249.729965277998</v>
      </c>
      <c r="Q342" s="3" t="s">
        <v>3174</v>
      </c>
      <c r="R342" s="2">
        <v>2021</v>
      </c>
      <c r="S342" s="2">
        <v>12212</v>
      </c>
    </row>
    <row r="343" spans="1:19">
      <c r="A343" s="2">
        <v>342</v>
      </c>
      <c r="B343" s="3" t="s">
        <v>3175</v>
      </c>
      <c r="C343" s="3" t="s">
        <v>3176</v>
      </c>
      <c r="D343" s="3" t="s">
        <v>3177</v>
      </c>
      <c r="E343" s="3"/>
      <c r="F343" s="3" t="s">
        <v>3178</v>
      </c>
      <c r="G343" s="3" t="s">
        <v>23</v>
      </c>
      <c r="H343" s="3" t="s">
        <v>24</v>
      </c>
      <c r="I343" s="3" t="s">
        <v>25</v>
      </c>
      <c r="J343" s="9" t="s">
        <v>3179</v>
      </c>
      <c r="K343" s="11" t="s">
        <v>37</v>
      </c>
      <c r="L343" s="3" t="s">
        <v>3179</v>
      </c>
      <c r="M343" s="3" t="s">
        <v>3180</v>
      </c>
      <c r="N343" s="3" t="s">
        <v>3181</v>
      </c>
      <c r="O343" s="5">
        <v>44249</v>
      </c>
      <c r="P343" s="4">
        <v>44249.727962962999</v>
      </c>
      <c r="Q343" s="3" t="s">
        <v>3182</v>
      </c>
      <c r="R343" s="2">
        <v>2021</v>
      </c>
      <c r="S343" s="2">
        <v>12208</v>
      </c>
    </row>
    <row r="344" spans="1:19">
      <c r="A344" s="2">
        <v>343</v>
      </c>
      <c r="B344" s="3" t="s">
        <v>3183</v>
      </c>
      <c r="C344" s="3" t="s">
        <v>3184</v>
      </c>
      <c r="D344" s="3" t="s">
        <v>3185</v>
      </c>
      <c r="E344" s="3"/>
      <c r="F344" s="3" t="s">
        <v>3186</v>
      </c>
      <c r="G344" s="3" t="s">
        <v>23</v>
      </c>
      <c r="H344" s="3" t="s">
        <v>24</v>
      </c>
      <c r="I344" s="3" t="s">
        <v>25</v>
      </c>
      <c r="J344" s="9" t="s">
        <v>3187</v>
      </c>
      <c r="K344" s="11" t="s">
        <v>47</v>
      </c>
      <c r="L344" s="3" t="s">
        <v>3188</v>
      </c>
      <c r="M344" s="3" t="s">
        <v>3189</v>
      </c>
      <c r="N344" s="3" t="s">
        <v>3190</v>
      </c>
      <c r="O344" s="5">
        <v>44249</v>
      </c>
      <c r="P344" s="4">
        <v>44249.715891204003</v>
      </c>
      <c r="Q344" s="3" t="s">
        <v>3191</v>
      </c>
      <c r="R344" s="2">
        <v>2021</v>
      </c>
      <c r="S344" s="2">
        <v>12173</v>
      </c>
    </row>
    <row r="345" spans="1:19">
      <c r="A345" s="2">
        <v>344</v>
      </c>
      <c r="B345" s="3" t="s">
        <v>3192</v>
      </c>
      <c r="C345" s="3" t="s">
        <v>3193</v>
      </c>
      <c r="D345" s="3" t="s">
        <v>3194</v>
      </c>
      <c r="E345" s="3"/>
      <c r="F345" s="3" t="s">
        <v>3195</v>
      </c>
      <c r="G345" s="3" t="s">
        <v>3132</v>
      </c>
      <c r="H345" s="3" t="s">
        <v>3133</v>
      </c>
      <c r="I345" s="3" t="s">
        <v>25</v>
      </c>
      <c r="J345" s="13" t="s">
        <v>3196</v>
      </c>
      <c r="K345" s="11" t="s">
        <v>37</v>
      </c>
      <c r="L345" s="3" t="s">
        <v>3197</v>
      </c>
      <c r="M345" s="3" t="s">
        <v>3198</v>
      </c>
      <c r="N345" s="3" t="s">
        <v>3199</v>
      </c>
      <c r="O345" s="5">
        <v>44249</v>
      </c>
      <c r="P345" s="4">
        <v>44249.723622685</v>
      </c>
      <c r="Q345" s="3" t="s">
        <v>3200</v>
      </c>
      <c r="R345" s="2">
        <v>2021</v>
      </c>
      <c r="S345" s="2">
        <v>12196</v>
      </c>
    </row>
    <row r="346" spans="1:19">
      <c r="A346" s="2">
        <v>345</v>
      </c>
      <c r="B346" s="3" t="s">
        <v>3201</v>
      </c>
      <c r="C346" s="3" t="s">
        <v>3202</v>
      </c>
      <c r="D346" s="3" t="s">
        <v>3203</v>
      </c>
      <c r="E346" s="3" t="s">
        <v>3204</v>
      </c>
      <c r="F346" s="3" t="s">
        <v>3205</v>
      </c>
      <c r="G346" s="3" t="s">
        <v>23</v>
      </c>
      <c r="H346" s="3" t="s">
        <v>24</v>
      </c>
      <c r="I346" s="3" t="s">
        <v>25</v>
      </c>
      <c r="J346" s="13" t="s">
        <v>3206</v>
      </c>
      <c r="K346" s="11" t="s">
        <v>76</v>
      </c>
      <c r="L346" s="3" t="s">
        <v>3206</v>
      </c>
      <c r="M346" s="3" t="s">
        <v>3207</v>
      </c>
      <c r="N346" s="3" t="s">
        <v>3208</v>
      </c>
      <c r="O346" s="5">
        <v>44249</v>
      </c>
      <c r="P346" s="4">
        <v>44249.72849537</v>
      </c>
      <c r="Q346" s="3" t="s">
        <v>3209</v>
      </c>
      <c r="R346" s="2">
        <v>2021</v>
      </c>
      <c r="S346" s="2">
        <v>12209</v>
      </c>
    </row>
    <row r="347" spans="1:19">
      <c r="A347" s="2">
        <v>346</v>
      </c>
      <c r="B347" s="3" t="s">
        <v>3210</v>
      </c>
      <c r="C347" s="3" t="s">
        <v>3211</v>
      </c>
      <c r="D347" s="3" t="s">
        <v>3212</v>
      </c>
      <c r="E347" s="3"/>
      <c r="F347" s="3" t="s">
        <v>3213</v>
      </c>
      <c r="G347" s="3" t="s">
        <v>23</v>
      </c>
      <c r="H347" s="3" t="s">
        <v>24</v>
      </c>
      <c r="I347" s="3" t="s">
        <v>25</v>
      </c>
      <c r="J347" s="9" t="s">
        <v>3214</v>
      </c>
      <c r="K347" s="11" t="s">
        <v>793</v>
      </c>
      <c r="L347" s="3" t="s">
        <v>3214</v>
      </c>
      <c r="M347" s="3" t="s">
        <v>3215</v>
      </c>
      <c r="N347" s="3" t="s">
        <v>3216</v>
      </c>
      <c r="O347" s="5">
        <v>44249</v>
      </c>
      <c r="P347" s="4">
        <v>44249.725462962997</v>
      </c>
      <c r="Q347" s="3" t="s">
        <v>3217</v>
      </c>
      <c r="R347" s="2">
        <v>2021</v>
      </c>
      <c r="S347" s="2">
        <v>12201</v>
      </c>
    </row>
    <row r="348" spans="1:19">
      <c r="A348" s="2">
        <v>347</v>
      </c>
      <c r="B348" s="3" t="s">
        <v>3218</v>
      </c>
      <c r="C348" s="3" t="s">
        <v>3219</v>
      </c>
      <c r="D348" s="3" t="s">
        <v>3220</v>
      </c>
      <c r="E348" s="3" t="s">
        <v>3221</v>
      </c>
      <c r="F348" s="3" t="s">
        <v>3222</v>
      </c>
      <c r="G348" s="3" t="s">
        <v>23</v>
      </c>
      <c r="H348" s="3" t="s">
        <v>24</v>
      </c>
      <c r="I348" s="3" t="s">
        <v>25</v>
      </c>
      <c r="J348" s="9" t="s">
        <v>3223</v>
      </c>
      <c r="K348" s="11" t="s">
        <v>617</v>
      </c>
      <c r="L348" s="3" t="s">
        <v>3224</v>
      </c>
      <c r="M348" s="3" t="s">
        <v>3225</v>
      </c>
      <c r="N348" s="3" t="s">
        <v>3226</v>
      </c>
      <c r="O348" s="5">
        <v>44249</v>
      </c>
      <c r="P348" s="4">
        <v>44249.716284722002</v>
      </c>
      <c r="Q348" s="3" t="s">
        <v>3227</v>
      </c>
      <c r="R348" s="2">
        <v>2021</v>
      </c>
      <c r="S348" s="2">
        <v>12174</v>
      </c>
    </row>
    <row r="349" spans="1:19">
      <c r="A349" s="2">
        <v>348</v>
      </c>
      <c r="B349" s="3" t="s">
        <v>3228</v>
      </c>
      <c r="C349" s="3" t="s">
        <v>3229</v>
      </c>
      <c r="D349" s="3" t="s">
        <v>3230</v>
      </c>
      <c r="E349" s="3" t="s">
        <v>3230</v>
      </c>
      <c r="F349" s="3" t="s">
        <v>3231</v>
      </c>
      <c r="G349" s="3" t="s">
        <v>23</v>
      </c>
      <c r="H349" s="3" t="s">
        <v>24</v>
      </c>
      <c r="I349" s="3" t="s">
        <v>25</v>
      </c>
      <c r="J349" s="9" t="s">
        <v>3232</v>
      </c>
      <c r="K349" s="11" t="s">
        <v>793</v>
      </c>
      <c r="L349" s="3" t="s">
        <v>3233</v>
      </c>
      <c r="M349" s="7" t="s">
        <v>3234</v>
      </c>
      <c r="N349" s="3" t="s">
        <v>3235</v>
      </c>
      <c r="O349" s="5">
        <v>44249</v>
      </c>
      <c r="P349" s="4">
        <v>44249.726481480997</v>
      </c>
      <c r="Q349" s="3" t="s">
        <v>3236</v>
      </c>
      <c r="R349" s="2">
        <v>2021</v>
      </c>
      <c r="S349" s="2">
        <v>12205</v>
      </c>
    </row>
    <row r="350" spans="1:19">
      <c r="A350" s="2">
        <v>349</v>
      </c>
      <c r="B350" s="3" t="s">
        <v>3237</v>
      </c>
      <c r="C350" s="3" t="s">
        <v>3238</v>
      </c>
      <c r="D350" s="3" t="s">
        <v>3239</v>
      </c>
      <c r="E350" s="3"/>
      <c r="F350" s="3" t="s">
        <v>3240</v>
      </c>
      <c r="G350" s="3" t="s">
        <v>23</v>
      </c>
      <c r="H350" s="3" t="s">
        <v>24</v>
      </c>
      <c r="I350" s="3" t="s">
        <v>25</v>
      </c>
      <c r="J350" s="13" t="s">
        <v>3241</v>
      </c>
      <c r="K350" s="11" t="s">
        <v>76</v>
      </c>
      <c r="L350" s="3" t="s">
        <v>3242</v>
      </c>
      <c r="M350" s="3" t="s">
        <v>3243</v>
      </c>
      <c r="N350" s="3" t="s">
        <v>3244</v>
      </c>
      <c r="O350" s="5">
        <v>44249</v>
      </c>
      <c r="P350" s="4">
        <v>44249.724374999998</v>
      </c>
      <c r="Q350" s="3" t="s">
        <v>3245</v>
      </c>
      <c r="R350" s="2">
        <v>2021</v>
      </c>
      <c r="S350" s="2">
        <v>12197</v>
      </c>
    </row>
    <row r="351" spans="1:19">
      <c r="A351" s="2">
        <v>350</v>
      </c>
      <c r="B351" s="3" t="s">
        <v>3246</v>
      </c>
      <c r="C351" s="3" t="s">
        <v>3247</v>
      </c>
      <c r="D351" s="3" t="s">
        <v>3248</v>
      </c>
      <c r="E351" s="3"/>
      <c r="F351" s="3" t="s">
        <v>3249</v>
      </c>
      <c r="G351" s="3" t="s">
        <v>23</v>
      </c>
      <c r="H351" s="3" t="s">
        <v>24</v>
      </c>
      <c r="I351" s="3" t="s">
        <v>25</v>
      </c>
      <c r="J351" s="9" t="s">
        <v>3250</v>
      </c>
      <c r="K351" s="11" t="s">
        <v>617</v>
      </c>
      <c r="L351" s="3" t="s">
        <v>3251</v>
      </c>
      <c r="M351" s="3" t="s">
        <v>3252</v>
      </c>
      <c r="N351" s="3" t="s">
        <v>3253</v>
      </c>
      <c r="O351" s="5">
        <v>44249</v>
      </c>
      <c r="P351" s="4">
        <v>44249.72037037</v>
      </c>
      <c r="Q351" s="3" t="s">
        <v>3254</v>
      </c>
      <c r="R351" s="2">
        <v>2021</v>
      </c>
      <c r="S351" s="2">
        <v>12186</v>
      </c>
    </row>
    <row r="352" spans="1:19">
      <c r="A352" s="2">
        <v>351</v>
      </c>
      <c r="B352" s="3" t="s">
        <v>3255</v>
      </c>
      <c r="C352" s="3" t="s">
        <v>3256</v>
      </c>
      <c r="D352" s="3" t="s">
        <v>3257</v>
      </c>
      <c r="E352" s="3"/>
      <c r="F352" s="3" t="s">
        <v>3258</v>
      </c>
      <c r="G352" s="3" t="s">
        <v>23</v>
      </c>
      <c r="H352" s="3" t="s">
        <v>24</v>
      </c>
      <c r="I352" s="3" t="s">
        <v>25</v>
      </c>
      <c r="J352" s="13" t="s">
        <v>3259</v>
      </c>
      <c r="K352" s="11" t="s">
        <v>76</v>
      </c>
      <c r="L352" s="3" t="s">
        <v>3259</v>
      </c>
      <c r="M352" s="3" t="s">
        <v>3260</v>
      </c>
      <c r="N352" s="3" t="s">
        <v>3261</v>
      </c>
      <c r="O352" s="5">
        <v>44249</v>
      </c>
      <c r="P352" s="4">
        <v>44249.716412037</v>
      </c>
      <c r="Q352" s="3" t="s">
        <v>3262</v>
      </c>
      <c r="R352" s="2">
        <v>2021</v>
      </c>
      <c r="S352" s="2">
        <v>12175</v>
      </c>
    </row>
    <row r="353" spans="1:19" ht="24">
      <c r="A353" s="2">
        <v>352</v>
      </c>
      <c r="B353" s="3" t="s">
        <v>3263</v>
      </c>
      <c r="C353" s="3" t="s">
        <v>3264</v>
      </c>
      <c r="D353" s="3" t="s">
        <v>3265</v>
      </c>
      <c r="E353" s="3"/>
      <c r="F353" s="3" t="s">
        <v>3266</v>
      </c>
      <c r="G353" s="3" t="s">
        <v>23</v>
      </c>
      <c r="H353" s="3" t="s">
        <v>24</v>
      </c>
      <c r="I353" s="3" t="s">
        <v>25</v>
      </c>
      <c r="J353" s="13" t="s">
        <v>3267</v>
      </c>
      <c r="K353" s="11" t="s">
        <v>76</v>
      </c>
      <c r="L353" s="3" t="s">
        <v>3268</v>
      </c>
      <c r="M353" s="3" t="s">
        <v>3269</v>
      </c>
      <c r="N353" s="3" t="s">
        <v>3270</v>
      </c>
      <c r="O353" s="5">
        <v>44249</v>
      </c>
      <c r="P353" s="4">
        <v>44249.725636574003</v>
      </c>
      <c r="Q353" s="3" t="s">
        <v>3271</v>
      </c>
      <c r="R353" s="2">
        <v>2021</v>
      </c>
      <c r="S353" s="2">
        <v>12203</v>
      </c>
    </row>
    <row r="354" spans="1:19">
      <c r="A354" s="2">
        <v>353</v>
      </c>
      <c r="B354" s="3" t="s">
        <v>3272</v>
      </c>
      <c r="C354" s="3" t="s">
        <v>3273</v>
      </c>
      <c r="D354" s="3" t="s">
        <v>3274</v>
      </c>
      <c r="E354" s="3"/>
      <c r="F354" s="3" t="s">
        <v>3275</v>
      </c>
      <c r="G354" s="3" t="s">
        <v>23</v>
      </c>
      <c r="H354" s="3" t="s">
        <v>24</v>
      </c>
      <c r="I354" s="3" t="s">
        <v>25</v>
      </c>
      <c r="J354" s="13" t="s">
        <v>3276</v>
      </c>
      <c r="K354" s="11" t="s">
        <v>76</v>
      </c>
      <c r="L354" s="3" t="s">
        <v>3277</v>
      </c>
      <c r="M354" s="3" t="s">
        <v>3278</v>
      </c>
      <c r="N354" s="3" t="s">
        <v>3279</v>
      </c>
      <c r="O354" s="5">
        <v>44249</v>
      </c>
      <c r="P354" s="4">
        <v>44249.721759259002</v>
      </c>
      <c r="Q354" s="3" t="s">
        <v>3280</v>
      </c>
      <c r="R354" s="2">
        <v>2021</v>
      </c>
      <c r="S354" s="2">
        <v>12188</v>
      </c>
    </row>
    <row r="355" spans="1:19">
      <c r="A355" s="2">
        <v>354</v>
      </c>
      <c r="B355" s="3" t="s">
        <v>3281</v>
      </c>
      <c r="C355" s="3" t="s">
        <v>3282</v>
      </c>
      <c r="D355" s="3" t="s">
        <v>3283</v>
      </c>
      <c r="E355" s="3" t="s">
        <v>3283</v>
      </c>
      <c r="F355" s="3" t="s">
        <v>3284</v>
      </c>
      <c r="G355" s="3" t="s">
        <v>23</v>
      </c>
      <c r="H355" s="3" t="s">
        <v>24</v>
      </c>
      <c r="I355" s="3" t="s">
        <v>25</v>
      </c>
      <c r="J355" s="9" t="s">
        <v>3285</v>
      </c>
      <c r="K355" s="11" t="s">
        <v>37</v>
      </c>
      <c r="L355" s="3" t="s">
        <v>3286</v>
      </c>
      <c r="M355" s="3" t="s">
        <v>3287</v>
      </c>
      <c r="N355" s="3" t="s">
        <v>3288</v>
      </c>
      <c r="O355" s="5">
        <v>44249</v>
      </c>
      <c r="P355" s="4">
        <v>44249.716655092998</v>
      </c>
      <c r="Q355" s="3" t="s">
        <v>3289</v>
      </c>
      <c r="R355" s="2">
        <v>2021</v>
      </c>
      <c r="S355" s="2">
        <v>12176</v>
      </c>
    </row>
    <row r="356" spans="1:19">
      <c r="A356" s="2">
        <v>355</v>
      </c>
      <c r="B356" s="3" t="s">
        <v>3290</v>
      </c>
      <c r="C356" s="3" t="s">
        <v>3291</v>
      </c>
      <c r="D356" s="3" t="s">
        <v>3292</v>
      </c>
      <c r="E356" s="3" t="s">
        <v>3293</v>
      </c>
      <c r="F356" s="3" t="s">
        <v>3294</v>
      </c>
      <c r="G356" s="3" t="s">
        <v>23</v>
      </c>
      <c r="H356" s="3" t="s">
        <v>24</v>
      </c>
      <c r="I356" s="3" t="s">
        <v>25</v>
      </c>
      <c r="J356" s="9" t="s">
        <v>3295</v>
      </c>
      <c r="K356" s="11" t="s">
        <v>1173</v>
      </c>
      <c r="L356" s="3" t="s">
        <v>3296</v>
      </c>
      <c r="M356" s="3" t="s">
        <v>3297</v>
      </c>
      <c r="N356" s="3" t="s">
        <v>3298</v>
      </c>
      <c r="O356" s="5">
        <v>44249</v>
      </c>
      <c r="P356" s="4">
        <v>44249.727349537003</v>
      </c>
      <c r="Q356" s="3" t="s">
        <v>3299</v>
      </c>
      <c r="R356" s="2">
        <v>2021</v>
      </c>
      <c r="S356" s="2">
        <v>12206</v>
      </c>
    </row>
    <row r="357" spans="1:19" ht="24">
      <c r="A357" s="2">
        <v>356</v>
      </c>
      <c r="B357" s="3" t="s">
        <v>3300</v>
      </c>
      <c r="C357" s="3" t="s">
        <v>3301</v>
      </c>
      <c r="D357" s="3" t="s">
        <v>3302</v>
      </c>
      <c r="E357" s="3" t="s">
        <v>3303</v>
      </c>
      <c r="F357" s="3" t="s">
        <v>3304</v>
      </c>
      <c r="G357" s="3" t="s">
        <v>23</v>
      </c>
      <c r="H357" s="3" t="s">
        <v>24</v>
      </c>
      <c r="I357" s="3" t="s">
        <v>25</v>
      </c>
      <c r="J357" s="13" t="s">
        <v>3305</v>
      </c>
      <c r="K357" s="11" t="s">
        <v>37</v>
      </c>
      <c r="L357" s="3" t="s">
        <v>3306</v>
      </c>
      <c r="M357" s="3" t="s">
        <v>3307</v>
      </c>
      <c r="N357" s="3" t="s">
        <v>3308</v>
      </c>
      <c r="O357" s="5">
        <v>44249</v>
      </c>
      <c r="P357" s="4">
        <v>44249.718240741</v>
      </c>
      <c r="Q357" s="3" t="s">
        <v>3309</v>
      </c>
      <c r="R357" s="2">
        <v>2021</v>
      </c>
      <c r="S357" s="2">
        <v>12179</v>
      </c>
    </row>
    <row r="358" spans="1:19" ht="24">
      <c r="A358" s="2">
        <v>357</v>
      </c>
      <c r="B358" s="3" t="s">
        <v>3310</v>
      </c>
      <c r="C358" s="3" t="s">
        <v>3311</v>
      </c>
      <c r="D358" s="3" t="s">
        <v>3312</v>
      </c>
      <c r="E358" s="3"/>
      <c r="F358" s="3" t="s">
        <v>3313</v>
      </c>
      <c r="G358" s="3" t="s">
        <v>23</v>
      </c>
      <c r="H358" s="3" t="s">
        <v>24</v>
      </c>
      <c r="I358" s="3" t="s">
        <v>25</v>
      </c>
      <c r="J358" s="13" t="s">
        <v>3314</v>
      </c>
      <c r="K358" s="11" t="s">
        <v>598</v>
      </c>
      <c r="L358" s="3" t="s">
        <v>3315</v>
      </c>
      <c r="M358" s="3" t="s">
        <v>3316</v>
      </c>
      <c r="N358" s="3" t="s">
        <v>3317</v>
      </c>
      <c r="O358" s="5">
        <v>44249</v>
      </c>
      <c r="P358" s="4">
        <v>44249.729363425999</v>
      </c>
      <c r="Q358" s="3" t="s">
        <v>3318</v>
      </c>
      <c r="R358" s="2">
        <v>2021</v>
      </c>
      <c r="S358" s="2">
        <v>12210</v>
      </c>
    </row>
    <row r="359" spans="1:19">
      <c r="A359" s="2">
        <v>358</v>
      </c>
      <c r="B359" s="3" t="s">
        <v>3319</v>
      </c>
      <c r="C359" s="3" t="s">
        <v>3320</v>
      </c>
      <c r="D359" s="3" t="s">
        <v>3321</v>
      </c>
      <c r="E359" s="3"/>
      <c r="F359" s="3" t="s">
        <v>3322</v>
      </c>
      <c r="G359" s="3" t="s">
        <v>23</v>
      </c>
      <c r="H359" s="3" t="s">
        <v>24</v>
      </c>
      <c r="I359" s="3" t="s">
        <v>25</v>
      </c>
      <c r="J359" s="13" t="s">
        <v>3323</v>
      </c>
      <c r="K359" s="11" t="s">
        <v>27</v>
      </c>
      <c r="L359" s="3" t="s">
        <v>3324</v>
      </c>
      <c r="M359" s="3" t="s">
        <v>3325</v>
      </c>
      <c r="N359" s="3" t="s">
        <v>3326</v>
      </c>
      <c r="O359" s="5">
        <v>44249</v>
      </c>
      <c r="P359" s="4">
        <v>44249.730231481</v>
      </c>
      <c r="Q359" s="3" t="s">
        <v>3327</v>
      </c>
      <c r="R359" s="2">
        <v>2021</v>
      </c>
      <c r="S359" s="2">
        <v>12213</v>
      </c>
    </row>
    <row r="360" spans="1:19" ht="24">
      <c r="A360" s="2">
        <v>359</v>
      </c>
      <c r="B360" s="3" t="s">
        <v>3328</v>
      </c>
      <c r="C360" s="3" t="s">
        <v>3329</v>
      </c>
      <c r="D360" s="3" t="s">
        <v>3330</v>
      </c>
      <c r="E360" s="3"/>
      <c r="F360" s="3" t="s">
        <v>3331</v>
      </c>
      <c r="G360" s="3" t="s">
        <v>23</v>
      </c>
      <c r="H360" s="3" t="s">
        <v>24</v>
      </c>
      <c r="I360" s="3" t="s">
        <v>25</v>
      </c>
      <c r="J360" s="9" t="s">
        <v>3332</v>
      </c>
      <c r="K360" s="11" t="s">
        <v>114</v>
      </c>
      <c r="L360" s="3" t="s">
        <v>3332</v>
      </c>
      <c r="M360" s="3" t="s">
        <v>3333</v>
      </c>
      <c r="N360" s="3" t="s">
        <v>3334</v>
      </c>
      <c r="O360" s="5">
        <v>44249</v>
      </c>
      <c r="P360" s="4">
        <v>44249.721770832999</v>
      </c>
      <c r="Q360" s="3" t="s">
        <v>3335</v>
      </c>
      <c r="R360" s="2">
        <v>2021</v>
      </c>
      <c r="S360" s="2">
        <v>12189</v>
      </c>
    </row>
    <row r="361" spans="1:19">
      <c r="A361" s="2">
        <v>360</v>
      </c>
      <c r="B361" s="3" t="s">
        <v>3336</v>
      </c>
      <c r="C361" s="3" t="s">
        <v>3337</v>
      </c>
      <c r="D361" s="3" t="s">
        <v>3338</v>
      </c>
      <c r="E361" s="3"/>
      <c r="F361" s="3" t="s">
        <v>3339</v>
      </c>
      <c r="G361" s="3" t="s">
        <v>23</v>
      </c>
      <c r="H361" s="3" t="s">
        <v>24</v>
      </c>
      <c r="I361" s="3" t="s">
        <v>25</v>
      </c>
      <c r="J361" s="13" t="s">
        <v>3340</v>
      </c>
      <c r="K361" s="11" t="s">
        <v>37</v>
      </c>
      <c r="L361" s="3" t="s">
        <v>3341</v>
      </c>
      <c r="M361" s="3" t="s">
        <v>3342</v>
      </c>
      <c r="N361" s="3" t="s">
        <v>3343</v>
      </c>
      <c r="O361" s="5">
        <v>44249</v>
      </c>
      <c r="P361" s="4">
        <v>44249.721585648003</v>
      </c>
      <c r="Q361" s="3" t="s">
        <v>3344</v>
      </c>
      <c r="R361" s="2">
        <v>2021</v>
      </c>
      <c r="S361" s="2">
        <v>12187</v>
      </c>
    </row>
    <row r="362" spans="1:19" ht="36">
      <c r="A362" s="2">
        <v>361</v>
      </c>
      <c r="B362" s="3" t="s">
        <v>3345</v>
      </c>
      <c r="C362" s="3" t="s">
        <v>3346</v>
      </c>
      <c r="D362" s="3" t="s">
        <v>3347</v>
      </c>
      <c r="E362" s="3"/>
      <c r="F362" s="3" t="s">
        <v>3348</v>
      </c>
      <c r="G362" s="3" t="s">
        <v>23</v>
      </c>
      <c r="H362" s="3" t="s">
        <v>24</v>
      </c>
      <c r="I362" s="3" t="s">
        <v>25</v>
      </c>
      <c r="J362" s="9" t="s">
        <v>3349</v>
      </c>
      <c r="K362" s="11" t="s">
        <v>691</v>
      </c>
      <c r="L362" s="3" t="s">
        <v>3350</v>
      </c>
      <c r="M362" s="3" t="s">
        <v>3351</v>
      </c>
      <c r="N362" s="3" t="s">
        <v>3352</v>
      </c>
      <c r="O362" s="5">
        <v>44249</v>
      </c>
      <c r="P362" s="4">
        <v>44249.753252315</v>
      </c>
      <c r="Q362" s="3" t="s">
        <v>3353</v>
      </c>
      <c r="R362" s="2">
        <v>2021</v>
      </c>
      <c r="S362" s="2">
        <v>12222</v>
      </c>
    </row>
    <row r="363" spans="1:19">
      <c r="A363" s="2">
        <v>362</v>
      </c>
      <c r="B363" s="3" t="s">
        <v>3354</v>
      </c>
      <c r="C363" s="3" t="s">
        <v>3355</v>
      </c>
      <c r="D363" s="3" t="s">
        <v>3356</v>
      </c>
      <c r="E363" s="3"/>
      <c r="F363" s="3" t="s">
        <v>3357</v>
      </c>
      <c r="G363" s="3" t="s">
        <v>23</v>
      </c>
      <c r="H363" s="3" t="s">
        <v>24</v>
      </c>
      <c r="I363" s="3" t="s">
        <v>25</v>
      </c>
      <c r="J363" s="13" t="s">
        <v>3358</v>
      </c>
      <c r="K363" s="11" t="s">
        <v>76</v>
      </c>
      <c r="L363" s="3" t="s">
        <v>3359</v>
      </c>
      <c r="M363" s="3" t="s">
        <v>3360</v>
      </c>
      <c r="N363" s="3" t="s">
        <v>3361</v>
      </c>
      <c r="O363" s="5">
        <v>44249</v>
      </c>
      <c r="P363" s="4">
        <v>44249.733240740999</v>
      </c>
      <c r="Q363" s="3" t="s">
        <v>3362</v>
      </c>
      <c r="R363" s="2">
        <v>2021</v>
      </c>
      <c r="S363" s="2">
        <v>12215</v>
      </c>
    </row>
    <row r="364" spans="1:19">
      <c r="A364" s="2">
        <v>363</v>
      </c>
      <c r="B364" s="3" t="s">
        <v>3363</v>
      </c>
      <c r="C364" s="3" t="s">
        <v>3364</v>
      </c>
      <c r="D364" s="3" t="s">
        <v>3365</v>
      </c>
      <c r="E364" s="3" t="s">
        <v>3365</v>
      </c>
      <c r="F364" s="3" t="s">
        <v>3366</v>
      </c>
      <c r="G364" s="3" t="s">
        <v>23</v>
      </c>
      <c r="H364" s="3" t="s">
        <v>24</v>
      </c>
      <c r="I364" s="3" t="s">
        <v>25</v>
      </c>
      <c r="J364" s="9" t="s">
        <v>47</v>
      </c>
      <c r="K364" s="11" t="s">
        <v>47</v>
      </c>
      <c r="L364" s="3" t="s">
        <v>3367</v>
      </c>
      <c r="M364" s="3" t="s">
        <v>3368</v>
      </c>
      <c r="N364" s="3" t="s">
        <v>3369</v>
      </c>
      <c r="O364" s="5">
        <v>44249</v>
      </c>
      <c r="P364" s="4">
        <v>44249.747905092998</v>
      </c>
      <c r="Q364" s="3" t="s">
        <v>3370</v>
      </c>
      <c r="R364" s="2">
        <v>2021</v>
      </c>
      <c r="S364" s="2">
        <v>12220</v>
      </c>
    </row>
    <row r="365" spans="1:19">
      <c r="A365" s="2">
        <v>364</v>
      </c>
      <c r="B365" s="3" t="s">
        <v>3371</v>
      </c>
      <c r="C365" s="3" t="s">
        <v>3372</v>
      </c>
      <c r="D365" s="3" t="s">
        <v>3373</v>
      </c>
      <c r="E365" s="3"/>
      <c r="F365" s="3" t="s">
        <v>3374</v>
      </c>
      <c r="G365" s="3" t="s">
        <v>23</v>
      </c>
      <c r="H365" s="3" t="s">
        <v>24</v>
      </c>
      <c r="I365" s="3" t="s">
        <v>25</v>
      </c>
      <c r="J365" s="9" t="s">
        <v>3375</v>
      </c>
      <c r="K365" s="11" t="s">
        <v>27</v>
      </c>
      <c r="L365" s="3" t="s">
        <v>3376</v>
      </c>
      <c r="M365" s="3" t="s">
        <v>3377</v>
      </c>
      <c r="N365" s="3" t="s">
        <v>3378</v>
      </c>
      <c r="O365" s="5">
        <v>44249</v>
      </c>
      <c r="P365" s="4">
        <v>44249.744305556</v>
      </c>
      <c r="Q365" s="3" t="s">
        <v>3379</v>
      </c>
      <c r="R365" s="2">
        <v>2021</v>
      </c>
      <c r="S365" s="2">
        <v>12219</v>
      </c>
    </row>
  </sheetData>
  <autoFilter ref="A1:S365">
    <sortState ref="A2:S365">
      <sortCondition sortBy="cellColor" ref="B1:B365" dxfId="126"/>
    </sortState>
  </autoFilter>
  <conditionalFormatting sqref="C1:C1048576">
    <cfRule type="duplicateValues" dxfId="125" priority="1"/>
  </conditionalFormatting>
  <hyperlinks>
    <hyperlink ref="M34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P22"/>
  <sheetViews>
    <sheetView topLeftCell="A5" zoomScale="70" zoomScaleNormal="70" workbookViewId="0">
      <selection activeCell="O16" sqref="O16"/>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7" spans="1:16" ht="23.25" customHeight="1">
      <c r="A7" s="186" t="s">
        <v>3566</v>
      </c>
      <c r="B7" s="186"/>
      <c r="C7" s="186"/>
      <c r="D7" s="186"/>
      <c r="E7" s="186"/>
      <c r="F7" s="186"/>
      <c r="G7" s="186"/>
      <c r="H7" s="186"/>
      <c r="I7" s="186"/>
      <c r="J7" s="186"/>
      <c r="K7" s="186"/>
      <c r="L7" s="186"/>
      <c r="M7" s="186"/>
      <c r="N7" s="186"/>
      <c r="O7" s="186"/>
      <c r="P7" s="79"/>
    </row>
    <row r="8" spans="1:16" ht="23.25" customHeight="1">
      <c r="A8" s="186" t="s">
        <v>3463</v>
      </c>
      <c r="B8" s="186"/>
      <c r="C8" s="186"/>
      <c r="D8" s="186"/>
      <c r="E8" s="186"/>
      <c r="F8" s="186"/>
      <c r="G8" s="186"/>
      <c r="H8" s="186"/>
      <c r="I8" s="186"/>
      <c r="J8" s="186"/>
      <c r="K8" s="186"/>
      <c r="L8" s="186"/>
      <c r="M8" s="186"/>
      <c r="N8" s="186"/>
      <c r="O8" s="186"/>
      <c r="P8" s="79"/>
    </row>
    <row r="9" spans="1:16" ht="15.75">
      <c r="A9" s="176" t="s">
        <v>3598</v>
      </c>
      <c r="B9" s="176"/>
      <c r="C9" s="176"/>
      <c r="D9" s="176"/>
      <c r="E9" s="176"/>
      <c r="F9" s="176"/>
      <c r="G9" s="176"/>
      <c r="H9" s="176"/>
      <c r="I9" s="176"/>
      <c r="J9" s="176"/>
      <c r="K9" s="176"/>
      <c r="L9" s="176"/>
      <c r="M9" s="176"/>
      <c r="N9" s="176"/>
      <c r="O9" s="176"/>
      <c r="P9" s="80"/>
    </row>
    <row r="11" spans="1:16" ht="12.75" customHeight="1">
      <c r="A11" s="187"/>
      <c r="B11" s="187"/>
      <c r="C11" s="187"/>
      <c r="D11" s="187"/>
      <c r="E11" s="187"/>
      <c r="F11" s="187"/>
      <c r="G11" s="188" t="s">
        <v>3380</v>
      </c>
      <c r="H11" s="188"/>
      <c r="I11" s="189" t="s">
        <v>3381</v>
      </c>
      <c r="J11" s="189"/>
      <c r="K11" s="189"/>
      <c r="L11" s="187"/>
      <c r="M11" s="187"/>
      <c r="N11" s="187"/>
      <c r="O11" s="187"/>
    </row>
    <row r="12" spans="1:16" ht="22.5" customHeight="1">
      <c r="A12" s="187"/>
      <c r="B12" s="187"/>
      <c r="C12" s="187"/>
      <c r="D12" s="187"/>
      <c r="E12" s="187"/>
      <c r="F12" s="187"/>
      <c r="G12" s="188"/>
      <c r="H12" s="188"/>
      <c r="I12" s="82" t="s">
        <v>3382</v>
      </c>
      <c r="J12" s="190" t="s">
        <v>3383</v>
      </c>
      <c r="K12" s="190"/>
      <c r="L12" s="187"/>
      <c r="M12" s="187"/>
      <c r="N12" s="187"/>
      <c r="O12" s="187"/>
    </row>
    <row r="13" spans="1:16" s="15" customFormat="1" ht="54">
      <c r="A13" s="81" t="s">
        <v>3456</v>
      </c>
      <c r="B13" s="81" t="s">
        <v>16</v>
      </c>
      <c r="C13" s="81" t="s">
        <v>3457</v>
      </c>
      <c r="D13" s="81" t="s">
        <v>2</v>
      </c>
      <c r="E13" s="81" t="s">
        <v>3452</v>
      </c>
      <c r="F13" s="81" t="s">
        <v>3455</v>
      </c>
      <c r="G13" s="96" t="s">
        <v>3384</v>
      </c>
      <c r="H13" s="96" t="s">
        <v>3385</v>
      </c>
      <c r="I13" s="96" t="s">
        <v>3386</v>
      </c>
      <c r="J13" s="96" t="s">
        <v>3387</v>
      </c>
      <c r="K13" s="96" t="s">
        <v>3388</v>
      </c>
      <c r="L13" s="95" t="s">
        <v>3389</v>
      </c>
      <c r="M13" s="95" t="s">
        <v>3390</v>
      </c>
      <c r="N13" s="83" t="s">
        <v>3391</v>
      </c>
      <c r="O13" s="84" t="s">
        <v>3392</v>
      </c>
    </row>
    <row r="14" spans="1:16" ht="35.1" customHeight="1">
      <c r="A14" s="93">
        <v>1</v>
      </c>
      <c r="B14" s="85" t="s">
        <v>3052</v>
      </c>
      <c r="C14" s="91">
        <v>97</v>
      </c>
      <c r="D14" s="85" t="s">
        <v>3045</v>
      </c>
      <c r="E14" s="86" t="s">
        <v>3044</v>
      </c>
      <c r="F14" s="85" t="s">
        <v>1657</v>
      </c>
      <c r="G14" s="87">
        <v>12.5</v>
      </c>
      <c r="H14" s="87" t="s">
        <v>3393</v>
      </c>
      <c r="I14" s="87">
        <v>14</v>
      </c>
      <c r="J14" s="87">
        <v>14</v>
      </c>
      <c r="K14" s="88" t="s">
        <v>3393</v>
      </c>
      <c r="L14" s="89">
        <f>SUM(G14:K14)</f>
        <v>40.5</v>
      </c>
      <c r="M14" s="89">
        <f>ROUND(VLOOKUP(F14,tm_factor[],2,0)*L14,0)</f>
        <v>67</v>
      </c>
      <c r="N14" s="124" t="s">
        <v>3590</v>
      </c>
      <c r="O14" s="172" t="s">
        <v>3623</v>
      </c>
    </row>
    <row r="15" spans="1:16" ht="35.1" customHeight="1">
      <c r="A15" s="94">
        <v>2</v>
      </c>
      <c r="B15" s="85" t="s">
        <v>1661</v>
      </c>
      <c r="C15" s="91">
        <v>51</v>
      </c>
      <c r="D15" s="85" t="s">
        <v>1652</v>
      </c>
      <c r="E15" s="86" t="s">
        <v>1651</v>
      </c>
      <c r="F15" s="85" t="s">
        <v>1657</v>
      </c>
      <c r="G15" s="87">
        <v>10</v>
      </c>
      <c r="H15" s="87" t="s">
        <v>3393</v>
      </c>
      <c r="I15" s="87">
        <v>14</v>
      </c>
      <c r="J15" s="87">
        <v>14</v>
      </c>
      <c r="K15" s="88" t="s">
        <v>3393</v>
      </c>
      <c r="L15" s="89">
        <f>SUM(G15:K15)</f>
        <v>38</v>
      </c>
      <c r="M15" s="89">
        <f>ROUND(VLOOKUP(F15,tm_factor[],2,0)*L15,0)</f>
        <v>63</v>
      </c>
      <c r="N15" s="124" t="s">
        <v>3590</v>
      </c>
      <c r="O15" s="172" t="s">
        <v>3624</v>
      </c>
    </row>
    <row r="16" spans="1:16" ht="35.1" customHeight="1">
      <c r="A16" s="93">
        <v>3</v>
      </c>
      <c r="B16" s="85" t="s">
        <v>3017</v>
      </c>
      <c r="C16" s="91">
        <v>36</v>
      </c>
      <c r="D16" s="85" t="s">
        <v>3009</v>
      </c>
      <c r="E16" s="86" t="s">
        <v>3008</v>
      </c>
      <c r="F16" s="85" t="s">
        <v>1657</v>
      </c>
      <c r="G16" s="87">
        <v>10</v>
      </c>
      <c r="H16" s="87" t="s">
        <v>3393</v>
      </c>
      <c r="I16" s="87">
        <v>10</v>
      </c>
      <c r="J16" s="87">
        <v>10</v>
      </c>
      <c r="K16" s="88" t="s">
        <v>3393</v>
      </c>
      <c r="L16" s="89">
        <f>SUM(G16:K16)</f>
        <v>30</v>
      </c>
      <c r="M16" s="89">
        <f>ROUND(VLOOKUP(F16,tm_factor[],2,0)*L16,0)</f>
        <v>50</v>
      </c>
      <c r="N16" s="124" t="s">
        <v>3590</v>
      </c>
      <c r="O16" s="172" t="s">
        <v>3625</v>
      </c>
    </row>
    <row r="18" spans="1:15" s="97" customFormat="1" ht="35.1" customHeight="1">
      <c r="A18" s="185" t="s">
        <v>3599</v>
      </c>
      <c r="B18" s="185"/>
      <c r="C18" s="185"/>
      <c r="D18" s="185"/>
      <c r="E18" s="185"/>
      <c r="F18" s="185"/>
      <c r="G18" s="185"/>
      <c r="H18" s="185"/>
      <c r="I18" s="185"/>
      <c r="J18" s="185"/>
      <c r="K18" s="185"/>
      <c r="L18" s="185"/>
      <c r="M18" s="185"/>
      <c r="N18" s="185"/>
      <c r="O18" s="185"/>
    </row>
    <row r="19" spans="1:15" s="97" customFormat="1" ht="35.1" customHeight="1">
      <c r="A19" s="185"/>
      <c r="B19" s="185"/>
      <c r="C19" s="185"/>
      <c r="D19" s="185"/>
      <c r="E19" s="185"/>
      <c r="F19" s="185"/>
      <c r="G19" s="185"/>
      <c r="H19" s="185"/>
      <c r="I19" s="185"/>
      <c r="J19" s="185"/>
      <c r="K19" s="185"/>
      <c r="L19" s="185"/>
      <c r="M19" s="185"/>
      <c r="N19" s="185"/>
      <c r="O19" s="185"/>
    </row>
    <row r="21" spans="1:15" ht="15">
      <c r="O21" s="133" t="s">
        <v>3600</v>
      </c>
    </row>
    <row r="22" spans="1:15" ht="15">
      <c r="O22" s="134">
        <v>44258</v>
      </c>
    </row>
  </sheetData>
  <autoFilter ref="A13:O16">
    <sortState ref="A14:O16">
      <sortCondition descending="1" ref="M13:M16"/>
    </sortState>
  </autoFilter>
  <mergeCells count="11">
    <mergeCell ref="A2:B2"/>
    <mergeCell ref="A5:B5"/>
    <mergeCell ref="A18:O19"/>
    <mergeCell ref="A7:O7"/>
    <mergeCell ref="A8:O8"/>
    <mergeCell ref="A9:O9"/>
    <mergeCell ref="A11:F12"/>
    <mergeCell ref="G11:H12"/>
    <mergeCell ref="I11:K11"/>
    <mergeCell ref="L11:O12"/>
    <mergeCell ref="J12:K12"/>
  </mergeCells>
  <conditionalFormatting sqref="N13 N23:N1048576 N17">
    <cfRule type="cellIs" dxfId="75" priority="56" operator="equal">
      <formula>"NO CUMPLE"</formula>
    </cfRule>
    <cfRule type="cellIs" dxfId="74" priority="57" operator="equal">
      <formula>"CUMPLE"</formula>
    </cfRule>
  </conditionalFormatting>
  <conditionalFormatting sqref="D7">
    <cfRule type="duplicateValues" dxfId="73" priority="5"/>
  </conditionalFormatting>
  <conditionalFormatting sqref="N20:N22">
    <cfRule type="cellIs" dxfId="72" priority="3" operator="equal">
      <formula>"NO CUMPLE"</formula>
    </cfRule>
    <cfRule type="cellIs" dxfId="71" priority="4" operator="equal">
      <formula>"CUMPLE"</formula>
    </cfRule>
  </conditionalFormatting>
  <conditionalFormatting sqref="D20:D22">
    <cfRule type="duplicateValues" dxfId="70" priority="2"/>
  </conditionalFormatting>
  <conditionalFormatting sqref="D1:D6">
    <cfRule type="duplicateValues" dxfId="69" priority="1"/>
  </conditionalFormatting>
  <dataValidations disablePrompts="1" count="1">
    <dataValidation type="list" allowBlank="1" showInputMessage="1" showErrorMessage="1" sqref="N14:N16">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P20"/>
  <sheetViews>
    <sheetView zoomScale="70" zoomScaleNormal="70" workbookViewId="0">
      <selection activeCell="M14" sqref="M14"/>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7" spans="1:16" ht="23.25" customHeight="1">
      <c r="A7" s="186" t="s">
        <v>3566</v>
      </c>
      <c r="B7" s="186"/>
      <c r="C7" s="186"/>
      <c r="D7" s="186"/>
      <c r="E7" s="186"/>
      <c r="F7" s="186"/>
      <c r="G7" s="186"/>
      <c r="H7" s="186"/>
      <c r="I7" s="186"/>
      <c r="J7" s="186"/>
      <c r="K7" s="186"/>
      <c r="L7" s="186"/>
      <c r="M7" s="186"/>
      <c r="N7" s="186"/>
      <c r="O7" s="186"/>
      <c r="P7" s="79"/>
    </row>
    <row r="8" spans="1:16" ht="23.25" customHeight="1">
      <c r="A8" s="186" t="s">
        <v>3464</v>
      </c>
      <c r="B8" s="186"/>
      <c r="C8" s="186"/>
      <c r="D8" s="186"/>
      <c r="E8" s="186"/>
      <c r="F8" s="186"/>
      <c r="G8" s="186"/>
      <c r="H8" s="186"/>
      <c r="I8" s="186"/>
      <c r="J8" s="186"/>
      <c r="K8" s="186"/>
      <c r="L8" s="186"/>
      <c r="M8" s="186"/>
      <c r="N8" s="186"/>
      <c r="O8" s="186"/>
      <c r="P8" s="79"/>
    </row>
    <row r="9" spans="1:16" ht="15.75">
      <c r="A9" s="176" t="s">
        <v>3598</v>
      </c>
      <c r="B9" s="176"/>
      <c r="C9" s="176"/>
      <c r="D9" s="176"/>
      <c r="E9" s="176"/>
      <c r="F9" s="176"/>
      <c r="G9" s="176"/>
      <c r="H9" s="176"/>
      <c r="I9" s="176"/>
      <c r="J9" s="176"/>
      <c r="K9" s="176"/>
      <c r="L9" s="176"/>
      <c r="M9" s="176"/>
      <c r="N9" s="176"/>
      <c r="O9" s="176"/>
      <c r="P9" s="80"/>
    </row>
    <row r="11" spans="1:16" ht="12.75" customHeight="1">
      <c r="A11" s="187"/>
      <c r="B11" s="187"/>
      <c r="C11" s="187"/>
      <c r="D11" s="187"/>
      <c r="E11" s="187"/>
      <c r="F11" s="187"/>
      <c r="G11" s="188" t="s">
        <v>3380</v>
      </c>
      <c r="H11" s="188"/>
      <c r="I11" s="189" t="s">
        <v>3381</v>
      </c>
      <c r="J11" s="189"/>
      <c r="K11" s="189"/>
      <c r="L11" s="187"/>
      <c r="M11" s="187"/>
      <c r="N11" s="187"/>
      <c r="O11" s="187"/>
    </row>
    <row r="12" spans="1:16" ht="22.5" customHeight="1">
      <c r="A12" s="187"/>
      <c r="B12" s="187"/>
      <c r="C12" s="187"/>
      <c r="D12" s="187"/>
      <c r="E12" s="187"/>
      <c r="F12" s="187"/>
      <c r="G12" s="188"/>
      <c r="H12" s="188"/>
      <c r="I12" s="82" t="s">
        <v>3382</v>
      </c>
      <c r="J12" s="190" t="s">
        <v>3383</v>
      </c>
      <c r="K12" s="190"/>
      <c r="L12" s="187"/>
      <c r="M12" s="187"/>
      <c r="N12" s="187"/>
      <c r="O12" s="187"/>
    </row>
    <row r="13" spans="1:16" s="15" customFormat="1" ht="54">
      <c r="A13" s="81" t="s">
        <v>3456</v>
      </c>
      <c r="B13" s="81" t="s">
        <v>16</v>
      </c>
      <c r="C13" s="81" t="s">
        <v>3457</v>
      </c>
      <c r="D13" s="81" t="s">
        <v>2</v>
      </c>
      <c r="E13" s="81" t="s">
        <v>3452</v>
      </c>
      <c r="F13" s="81" t="s">
        <v>3455</v>
      </c>
      <c r="G13" s="96" t="s">
        <v>3384</v>
      </c>
      <c r="H13" s="96" t="s">
        <v>3385</v>
      </c>
      <c r="I13" s="96" t="s">
        <v>3386</v>
      </c>
      <c r="J13" s="96" t="s">
        <v>3387</v>
      </c>
      <c r="K13" s="96" t="s">
        <v>3388</v>
      </c>
      <c r="L13" s="95" t="s">
        <v>3389</v>
      </c>
      <c r="M13" s="95" t="s">
        <v>3390</v>
      </c>
      <c r="N13" s="83" t="s">
        <v>3391</v>
      </c>
      <c r="O13" s="84" t="s">
        <v>3392</v>
      </c>
    </row>
    <row r="14" spans="1:16" ht="35.1" customHeight="1">
      <c r="A14" s="94">
        <v>1</v>
      </c>
      <c r="B14" s="85" t="s">
        <v>118</v>
      </c>
      <c r="C14" s="91">
        <v>38</v>
      </c>
      <c r="D14" s="85" t="s">
        <v>109</v>
      </c>
      <c r="E14" s="86" t="s">
        <v>108</v>
      </c>
      <c r="F14" s="85" t="s">
        <v>114</v>
      </c>
      <c r="G14" s="87">
        <v>12.5</v>
      </c>
      <c r="H14" s="87" t="s">
        <v>3393</v>
      </c>
      <c r="I14" s="87">
        <v>14</v>
      </c>
      <c r="J14" s="87">
        <v>14</v>
      </c>
      <c r="K14" s="88" t="s">
        <v>3393</v>
      </c>
      <c r="L14" s="89">
        <f>SUM(G14:K14)</f>
        <v>40.5</v>
      </c>
      <c r="M14" s="89">
        <f>ROUND(VLOOKUP(F14,tm_factor[],2,0)*L14,0)</f>
        <v>67</v>
      </c>
      <c r="N14" s="124" t="s">
        <v>3590</v>
      </c>
      <c r="O14" s="172" t="s">
        <v>3626</v>
      </c>
    </row>
    <row r="16" spans="1:16" s="97" customFormat="1" ht="35.1" customHeight="1">
      <c r="A16" s="185" t="s">
        <v>3599</v>
      </c>
      <c r="B16" s="185"/>
      <c r="C16" s="185"/>
      <c r="D16" s="185"/>
      <c r="E16" s="185"/>
      <c r="F16" s="185"/>
      <c r="G16" s="185"/>
      <c r="H16" s="185"/>
      <c r="I16" s="185"/>
      <c r="J16" s="185"/>
      <c r="K16" s="185"/>
      <c r="L16" s="185"/>
      <c r="M16" s="185"/>
      <c r="N16" s="185"/>
      <c r="O16" s="185"/>
    </row>
    <row r="17" spans="1:15" s="97" customFormat="1" ht="35.1" customHeight="1">
      <c r="A17" s="185"/>
      <c r="B17" s="185"/>
      <c r="C17" s="185"/>
      <c r="D17" s="185"/>
      <c r="E17" s="185"/>
      <c r="F17" s="185"/>
      <c r="G17" s="185"/>
      <c r="H17" s="185"/>
      <c r="I17" s="185"/>
      <c r="J17" s="185"/>
      <c r="K17" s="185"/>
      <c r="L17" s="185"/>
      <c r="M17" s="185"/>
      <c r="N17" s="185"/>
      <c r="O17" s="185"/>
    </row>
    <row r="19" spans="1:15" ht="15">
      <c r="O19" s="133" t="s">
        <v>3600</v>
      </c>
    </row>
    <row r="20" spans="1:15" ht="15">
      <c r="O20" s="134">
        <v>44258</v>
      </c>
    </row>
  </sheetData>
  <autoFilter ref="A13:O14">
    <sortState ref="A14:O14">
      <sortCondition ref="F13:F14"/>
    </sortState>
  </autoFilter>
  <mergeCells count="11">
    <mergeCell ref="A2:B2"/>
    <mergeCell ref="A5:B5"/>
    <mergeCell ref="A16:O17"/>
    <mergeCell ref="A7:O7"/>
    <mergeCell ref="A8:O8"/>
    <mergeCell ref="A9:O9"/>
    <mergeCell ref="A11:F12"/>
    <mergeCell ref="G11:H12"/>
    <mergeCell ref="I11:K11"/>
    <mergeCell ref="L11:O12"/>
    <mergeCell ref="J12:K12"/>
  </mergeCells>
  <conditionalFormatting sqref="N21:N1048576 N13 N15">
    <cfRule type="cellIs" dxfId="68" priority="56" operator="equal">
      <formula>"NO CUMPLE"</formula>
    </cfRule>
    <cfRule type="cellIs" dxfId="67" priority="57" operator="equal">
      <formula>"CUMPLE"</formula>
    </cfRule>
  </conditionalFormatting>
  <conditionalFormatting sqref="D7">
    <cfRule type="duplicateValues" dxfId="66" priority="5"/>
  </conditionalFormatting>
  <conditionalFormatting sqref="N18:N20">
    <cfRule type="cellIs" dxfId="65" priority="3" operator="equal">
      <formula>"NO CUMPLE"</formula>
    </cfRule>
    <cfRule type="cellIs" dxfId="64" priority="4" operator="equal">
      <formula>"CUMPLE"</formula>
    </cfRule>
  </conditionalFormatting>
  <conditionalFormatting sqref="D18:D20">
    <cfRule type="duplicateValues" dxfId="63" priority="2"/>
  </conditionalFormatting>
  <conditionalFormatting sqref="D1:D6">
    <cfRule type="duplicateValues" dxfId="62" priority="1"/>
  </conditionalFormatting>
  <dataValidations count="1">
    <dataValidation type="list" allowBlank="1" showInputMessage="1" showErrorMessage="1" sqref="N14">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P22"/>
  <sheetViews>
    <sheetView zoomScale="70" zoomScaleNormal="70" workbookViewId="0">
      <selection activeCell="M16" sqref="M16"/>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9" spans="1:16" ht="23.25" customHeight="1">
      <c r="A9" s="186" t="s">
        <v>3566</v>
      </c>
      <c r="B9" s="186"/>
      <c r="C9" s="186"/>
      <c r="D9" s="186"/>
      <c r="E9" s="186"/>
      <c r="F9" s="186"/>
      <c r="G9" s="186"/>
      <c r="H9" s="186"/>
      <c r="I9" s="186"/>
      <c r="J9" s="186"/>
      <c r="K9" s="186"/>
      <c r="L9" s="186"/>
      <c r="M9" s="186"/>
      <c r="N9" s="186"/>
      <c r="O9" s="186"/>
      <c r="P9" s="79"/>
    </row>
    <row r="10" spans="1:16" ht="23.25" customHeight="1">
      <c r="A10" s="186" t="s">
        <v>3465</v>
      </c>
      <c r="B10" s="186"/>
      <c r="C10" s="186"/>
      <c r="D10" s="186"/>
      <c r="E10" s="186"/>
      <c r="F10" s="186"/>
      <c r="G10" s="186"/>
      <c r="H10" s="186"/>
      <c r="I10" s="186"/>
      <c r="J10" s="186"/>
      <c r="K10" s="186"/>
      <c r="L10" s="186"/>
      <c r="M10" s="186"/>
      <c r="N10" s="186"/>
      <c r="O10" s="186"/>
      <c r="P10" s="79"/>
    </row>
    <row r="11" spans="1:16" ht="15.75">
      <c r="A11" s="176" t="s">
        <v>3598</v>
      </c>
      <c r="B11" s="176"/>
      <c r="C11" s="176"/>
      <c r="D11" s="176"/>
      <c r="E11" s="176"/>
      <c r="F11" s="176"/>
      <c r="G11" s="176"/>
      <c r="H11" s="176"/>
      <c r="I11" s="176"/>
      <c r="J11" s="176"/>
      <c r="K11" s="176"/>
      <c r="L11" s="176"/>
      <c r="M11" s="176"/>
      <c r="N11" s="176"/>
      <c r="O11" s="176"/>
      <c r="P11" s="80"/>
    </row>
    <row r="13" spans="1:16" ht="12.75" customHeight="1">
      <c r="A13" s="187"/>
      <c r="B13" s="187"/>
      <c r="C13" s="187"/>
      <c r="D13" s="187"/>
      <c r="E13" s="187"/>
      <c r="F13" s="187"/>
      <c r="G13" s="188" t="s">
        <v>3380</v>
      </c>
      <c r="H13" s="188"/>
      <c r="I13" s="189" t="s">
        <v>3381</v>
      </c>
      <c r="J13" s="189"/>
      <c r="K13" s="189"/>
      <c r="L13" s="187"/>
      <c r="M13" s="187"/>
      <c r="N13" s="187"/>
      <c r="O13" s="187"/>
    </row>
    <row r="14" spans="1:16" ht="22.5" customHeight="1">
      <c r="A14" s="187"/>
      <c r="B14" s="187"/>
      <c r="C14" s="187"/>
      <c r="D14" s="187"/>
      <c r="E14" s="187"/>
      <c r="F14" s="187"/>
      <c r="G14" s="188"/>
      <c r="H14" s="188"/>
      <c r="I14" s="82" t="s">
        <v>3382</v>
      </c>
      <c r="J14" s="190" t="s">
        <v>3383</v>
      </c>
      <c r="K14" s="190"/>
      <c r="L14" s="187"/>
      <c r="M14" s="187"/>
      <c r="N14" s="187"/>
      <c r="O14" s="187"/>
    </row>
    <row r="15" spans="1:16" s="15" customFormat="1" ht="54">
      <c r="A15" s="81" t="s">
        <v>3456</v>
      </c>
      <c r="B15" s="81" t="s">
        <v>16</v>
      </c>
      <c r="C15" s="81" t="s">
        <v>3457</v>
      </c>
      <c r="D15" s="81" t="s">
        <v>2</v>
      </c>
      <c r="E15" s="81" t="s">
        <v>3452</v>
      </c>
      <c r="F15" s="81" t="s">
        <v>3455</v>
      </c>
      <c r="G15" s="96" t="s">
        <v>3384</v>
      </c>
      <c r="H15" s="96" t="s">
        <v>3385</v>
      </c>
      <c r="I15" s="96" t="s">
        <v>3386</v>
      </c>
      <c r="J15" s="96" t="s">
        <v>3387</v>
      </c>
      <c r="K15" s="96" t="s">
        <v>3388</v>
      </c>
      <c r="L15" s="95" t="s">
        <v>3389</v>
      </c>
      <c r="M15" s="95" t="s">
        <v>3390</v>
      </c>
      <c r="N15" s="83" t="s">
        <v>3391</v>
      </c>
      <c r="O15" s="84" t="s">
        <v>3392</v>
      </c>
    </row>
    <row r="16" spans="1:16" ht="35.1" customHeight="1">
      <c r="A16" s="94">
        <v>1</v>
      </c>
      <c r="B16" s="85" t="s">
        <v>2704</v>
      </c>
      <c r="C16" s="91">
        <v>53</v>
      </c>
      <c r="D16" s="85" t="s">
        <v>2696</v>
      </c>
      <c r="E16" s="86" t="s">
        <v>2695</v>
      </c>
      <c r="F16" s="85" t="s">
        <v>645</v>
      </c>
      <c r="G16" s="87">
        <v>10</v>
      </c>
      <c r="H16" s="87">
        <v>12.5</v>
      </c>
      <c r="I16" s="87">
        <v>14</v>
      </c>
      <c r="J16" s="87">
        <v>10</v>
      </c>
      <c r="K16" s="88">
        <v>10</v>
      </c>
      <c r="L16" s="89">
        <f>SUM(G16:K16)</f>
        <v>56.5</v>
      </c>
      <c r="M16" s="89">
        <f>ROUND(VLOOKUP(F16,tm_factor[],2,0)*L16,0)</f>
        <v>57</v>
      </c>
      <c r="N16" s="124" t="s">
        <v>3590</v>
      </c>
      <c r="O16" s="172" t="s">
        <v>3627</v>
      </c>
    </row>
    <row r="18" spans="1:15" s="97" customFormat="1" ht="35.1" customHeight="1">
      <c r="A18" s="185" t="s">
        <v>3599</v>
      </c>
      <c r="B18" s="185"/>
      <c r="C18" s="185"/>
      <c r="D18" s="185"/>
      <c r="E18" s="185"/>
      <c r="F18" s="185"/>
      <c r="G18" s="185"/>
      <c r="H18" s="185"/>
      <c r="I18" s="185"/>
      <c r="J18" s="185"/>
      <c r="K18" s="185"/>
      <c r="L18" s="185"/>
      <c r="M18" s="185"/>
      <c r="N18" s="185"/>
      <c r="O18" s="185"/>
    </row>
    <row r="19" spans="1:15" s="97" customFormat="1" ht="35.1" customHeight="1">
      <c r="A19" s="185"/>
      <c r="B19" s="185"/>
      <c r="C19" s="185"/>
      <c r="D19" s="185"/>
      <c r="E19" s="185"/>
      <c r="F19" s="185"/>
      <c r="G19" s="185"/>
      <c r="H19" s="185"/>
      <c r="I19" s="185"/>
      <c r="J19" s="185"/>
      <c r="K19" s="185"/>
      <c r="L19" s="185"/>
      <c r="M19" s="185"/>
      <c r="N19" s="185"/>
      <c r="O19" s="185"/>
    </row>
    <row r="21" spans="1:15" ht="15">
      <c r="O21" s="133" t="s">
        <v>3600</v>
      </c>
    </row>
    <row r="22" spans="1:15" ht="15">
      <c r="O22" s="134">
        <v>44258</v>
      </c>
    </row>
  </sheetData>
  <autoFilter ref="A15:O16">
    <sortState ref="A16:O16">
      <sortCondition ref="F15:F16"/>
    </sortState>
  </autoFilter>
  <mergeCells count="11">
    <mergeCell ref="A2:B2"/>
    <mergeCell ref="A5:B5"/>
    <mergeCell ref="A18:O19"/>
    <mergeCell ref="A9:O9"/>
    <mergeCell ref="A10:O10"/>
    <mergeCell ref="A11:O11"/>
    <mergeCell ref="A13:F14"/>
    <mergeCell ref="G13:H14"/>
    <mergeCell ref="I13:K13"/>
    <mergeCell ref="L13:O14"/>
    <mergeCell ref="J14:K14"/>
  </mergeCells>
  <conditionalFormatting sqref="N15 N23:N1048576 N17">
    <cfRule type="cellIs" dxfId="61" priority="56" operator="equal">
      <formula>"NO CUMPLE"</formula>
    </cfRule>
    <cfRule type="cellIs" dxfId="60" priority="57" operator="equal">
      <formula>"CUMPLE"</formula>
    </cfRule>
  </conditionalFormatting>
  <conditionalFormatting sqref="D9">
    <cfRule type="duplicateValues" dxfId="59" priority="5"/>
  </conditionalFormatting>
  <conditionalFormatting sqref="N20:N22">
    <cfRule type="cellIs" dxfId="58" priority="3" operator="equal">
      <formula>"NO CUMPLE"</formula>
    </cfRule>
    <cfRule type="cellIs" dxfId="57" priority="4" operator="equal">
      <formula>"CUMPLE"</formula>
    </cfRule>
  </conditionalFormatting>
  <conditionalFormatting sqref="D20:D22">
    <cfRule type="duplicateValues" dxfId="56" priority="2"/>
  </conditionalFormatting>
  <conditionalFormatting sqref="D1:D6">
    <cfRule type="duplicateValues" dxfId="55" priority="1"/>
  </conditionalFormatting>
  <dataValidations count="1">
    <dataValidation type="list" allowBlank="1" showInputMessage="1" showErrorMessage="1" sqref="N16">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P24"/>
  <sheetViews>
    <sheetView topLeftCell="B2" zoomScale="70" zoomScaleNormal="70" workbookViewId="0">
      <selection activeCell="M17" sqref="M17"/>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6" spans="1:16" s="130" customFormat="1">
      <c r="E6" s="131"/>
    </row>
    <row r="10" spans="1:16" ht="23.25" customHeight="1">
      <c r="A10" s="186" t="s">
        <v>3566</v>
      </c>
      <c r="B10" s="186"/>
      <c r="C10" s="186"/>
      <c r="D10" s="186"/>
      <c r="E10" s="186"/>
      <c r="F10" s="186"/>
      <c r="G10" s="186"/>
      <c r="H10" s="186"/>
      <c r="I10" s="186"/>
      <c r="J10" s="186"/>
      <c r="K10" s="186"/>
      <c r="L10" s="186"/>
      <c r="M10" s="186"/>
      <c r="N10" s="186"/>
      <c r="O10" s="186"/>
      <c r="P10" s="79"/>
    </row>
    <row r="11" spans="1:16" ht="23.25" customHeight="1">
      <c r="A11" s="186" t="s">
        <v>3466</v>
      </c>
      <c r="B11" s="186"/>
      <c r="C11" s="186"/>
      <c r="D11" s="186"/>
      <c r="E11" s="186"/>
      <c r="F11" s="186"/>
      <c r="G11" s="186"/>
      <c r="H11" s="186"/>
      <c r="I11" s="186"/>
      <c r="J11" s="186"/>
      <c r="K11" s="186"/>
      <c r="L11" s="186"/>
      <c r="M11" s="186"/>
      <c r="N11" s="186"/>
      <c r="O11" s="186"/>
      <c r="P11" s="79"/>
    </row>
    <row r="12" spans="1:16" ht="15.75">
      <c r="A12" s="176" t="s">
        <v>3598</v>
      </c>
      <c r="B12" s="176"/>
      <c r="C12" s="176"/>
      <c r="D12" s="176"/>
      <c r="E12" s="176"/>
      <c r="F12" s="176"/>
      <c r="G12" s="176"/>
      <c r="H12" s="176"/>
      <c r="I12" s="176"/>
      <c r="J12" s="176"/>
      <c r="K12" s="176"/>
      <c r="L12" s="176"/>
      <c r="M12" s="176"/>
      <c r="N12" s="176"/>
      <c r="O12" s="176"/>
      <c r="P12" s="80"/>
    </row>
    <row r="14" spans="1:16" ht="12.75" customHeight="1">
      <c r="A14" s="187"/>
      <c r="B14" s="187"/>
      <c r="C14" s="187"/>
      <c r="D14" s="187"/>
      <c r="E14" s="187"/>
      <c r="F14" s="187"/>
      <c r="G14" s="188" t="s">
        <v>3380</v>
      </c>
      <c r="H14" s="188"/>
      <c r="I14" s="189" t="s">
        <v>3381</v>
      </c>
      <c r="J14" s="189"/>
      <c r="K14" s="189"/>
      <c r="L14" s="187"/>
      <c r="M14" s="187"/>
      <c r="N14" s="187"/>
      <c r="O14" s="187"/>
    </row>
    <row r="15" spans="1:16" ht="22.5" customHeight="1">
      <c r="A15" s="187"/>
      <c r="B15" s="187"/>
      <c r="C15" s="187"/>
      <c r="D15" s="187"/>
      <c r="E15" s="187"/>
      <c r="F15" s="187"/>
      <c r="G15" s="188"/>
      <c r="H15" s="188"/>
      <c r="I15" s="82" t="s">
        <v>3382</v>
      </c>
      <c r="J15" s="190" t="s">
        <v>3383</v>
      </c>
      <c r="K15" s="190"/>
      <c r="L15" s="187"/>
      <c r="M15" s="187"/>
      <c r="N15" s="187"/>
      <c r="O15" s="187"/>
    </row>
    <row r="16" spans="1:16" s="15" customFormat="1" ht="54">
      <c r="A16" s="81" t="s">
        <v>3456</v>
      </c>
      <c r="B16" s="81" t="s">
        <v>16</v>
      </c>
      <c r="C16" s="81" t="s">
        <v>3457</v>
      </c>
      <c r="D16" s="81" t="s">
        <v>2</v>
      </c>
      <c r="E16" s="81" t="s">
        <v>3452</v>
      </c>
      <c r="F16" s="81" t="s">
        <v>3455</v>
      </c>
      <c r="G16" s="96" t="s">
        <v>3384</v>
      </c>
      <c r="H16" s="96" t="s">
        <v>3385</v>
      </c>
      <c r="I16" s="96" t="s">
        <v>3386</v>
      </c>
      <c r="J16" s="96" t="s">
        <v>3387</v>
      </c>
      <c r="K16" s="96" t="s">
        <v>3388</v>
      </c>
      <c r="L16" s="95" t="s">
        <v>3389</v>
      </c>
      <c r="M16" s="95" t="s">
        <v>3390</v>
      </c>
      <c r="N16" s="83" t="s">
        <v>3391</v>
      </c>
      <c r="O16" s="84" t="s">
        <v>3392</v>
      </c>
    </row>
    <row r="17" spans="1:15" ht="35.1" customHeight="1">
      <c r="A17" s="93">
        <v>1</v>
      </c>
      <c r="B17" s="85" t="s">
        <v>1177</v>
      </c>
      <c r="C17" s="91">
        <v>66</v>
      </c>
      <c r="D17" s="85" t="s">
        <v>1168</v>
      </c>
      <c r="E17" s="86" t="s">
        <v>1167</v>
      </c>
      <c r="F17" s="85" t="s">
        <v>1173</v>
      </c>
      <c r="G17" s="87">
        <v>10</v>
      </c>
      <c r="H17" s="87">
        <v>10</v>
      </c>
      <c r="I17" s="87">
        <v>14</v>
      </c>
      <c r="J17" s="87">
        <v>14</v>
      </c>
      <c r="K17" s="88">
        <v>14</v>
      </c>
      <c r="L17" s="89">
        <f>SUM(G17:K17)</f>
        <v>62</v>
      </c>
      <c r="M17" s="89">
        <f>ROUND(VLOOKUP(F17,tm_factor[],2,0)*L17,0)</f>
        <v>62</v>
      </c>
      <c r="N17" s="124" t="s">
        <v>3590</v>
      </c>
      <c r="O17" s="172" t="s">
        <v>3623</v>
      </c>
    </row>
    <row r="18" spans="1:15" ht="35.1" customHeight="1">
      <c r="A18" s="94">
        <v>2</v>
      </c>
      <c r="B18" s="85" t="s">
        <v>3299</v>
      </c>
      <c r="C18" s="91">
        <v>60</v>
      </c>
      <c r="D18" s="85" t="s">
        <v>3291</v>
      </c>
      <c r="E18" s="86" t="s">
        <v>3290</v>
      </c>
      <c r="F18" s="85" t="s">
        <v>1173</v>
      </c>
      <c r="G18" s="87">
        <v>10</v>
      </c>
      <c r="H18" s="87">
        <v>10</v>
      </c>
      <c r="I18" s="87">
        <v>12.5</v>
      </c>
      <c r="J18" s="87">
        <v>10</v>
      </c>
      <c r="K18" s="88">
        <v>12.5</v>
      </c>
      <c r="L18" s="89">
        <f>SUM(G18:K18)</f>
        <v>55</v>
      </c>
      <c r="M18" s="89">
        <f>ROUND(VLOOKUP(F18,tm_factor[],2,0)*L18,0)</f>
        <v>55</v>
      </c>
      <c r="N18" s="124" t="s">
        <v>3590</v>
      </c>
      <c r="O18" s="172" t="s">
        <v>3624</v>
      </c>
    </row>
    <row r="20" spans="1:15" s="97" customFormat="1" ht="35.1" customHeight="1">
      <c r="A20" s="185" t="s">
        <v>3599</v>
      </c>
      <c r="B20" s="185"/>
      <c r="C20" s="185"/>
      <c r="D20" s="185"/>
      <c r="E20" s="185"/>
      <c r="F20" s="185"/>
      <c r="G20" s="185"/>
      <c r="H20" s="185"/>
      <c r="I20" s="185"/>
      <c r="J20" s="185"/>
      <c r="K20" s="185"/>
      <c r="L20" s="185"/>
      <c r="M20" s="185"/>
      <c r="N20" s="185"/>
      <c r="O20" s="185"/>
    </row>
    <row r="21" spans="1:15" s="97" customFormat="1" ht="35.1" customHeight="1">
      <c r="A21" s="185"/>
      <c r="B21" s="185"/>
      <c r="C21" s="185"/>
      <c r="D21" s="185"/>
      <c r="E21" s="185"/>
      <c r="F21" s="185"/>
      <c r="G21" s="185"/>
      <c r="H21" s="185"/>
      <c r="I21" s="185"/>
      <c r="J21" s="185"/>
      <c r="K21" s="185"/>
      <c r="L21" s="185"/>
      <c r="M21" s="185"/>
      <c r="N21" s="185"/>
      <c r="O21" s="185"/>
    </row>
    <row r="23" spans="1:15" ht="15">
      <c r="O23" s="133" t="s">
        <v>3600</v>
      </c>
    </row>
    <row r="24" spans="1:15" ht="15">
      <c r="O24" s="134">
        <v>44258</v>
      </c>
    </row>
  </sheetData>
  <autoFilter ref="A16:O18">
    <sortState ref="A17:O18">
      <sortCondition ref="F16:F18"/>
    </sortState>
  </autoFilter>
  <mergeCells count="11">
    <mergeCell ref="A2:B2"/>
    <mergeCell ref="A5:B5"/>
    <mergeCell ref="A20:O21"/>
    <mergeCell ref="A10:O10"/>
    <mergeCell ref="A11:O11"/>
    <mergeCell ref="A12:O12"/>
    <mergeCell ref="A14:F15"/>
    <mergeCell ref="G14:H15"/>
    <mergeCell ref="I14:K14"/>
    <mergeCell ref="L14:O15"/>
    <mergeCell ref="J15:K15"/>
  </mergeCells>
  <conditionalFormatting sqref="N19 N16 N25:N1048576">
    <cfRule type="cellIs" dxfId="54" priority="56" operator="equal">
      <formula>"NO CUMPLE"</formula>
    </cfRule>
    <cfRule type="cellIs" dxfId="53" priority="57" operator="equal">
      <formula>"CUMPLE"</formula>
    </cfRule>
  </conditionalFormatting>
  <conditionalFormatting sqref="D10">
    <cfRule type="duplicateValues" dxfId="52" priority="5"/>
  </conditionalFormatting>
  <conditionalFormatting sqref="N22:N24">
    <cfRule type="cellIs" dxfId="51" priority="3" operator="equal">
      <formula>"NO CUMPLE"</formula>
    </cfRule>
    <cfRule type="cellIs" dxfId="50" priority="4" operator="equal">
      <formula>"CUMPLE"</formula>
    </cfRule>
  </conditionalFormatting>
  <conditionalFormatting sqref="D22:D24">
    <cfRule type="duplicateValues" dxfId="49" priority="2"/>
  </conditionalFormatting>
  <conditionalFormatting sqref="D1:D6">
    <cfRule type="duplicateValues" dxfId="48" priority="1"/>
  </conditionalFormatting>
  <dataValidations count="1">
    <dataValidation type="list" allowBlank="1" showInputMessage="1" showErrorMessage="1" sqref="N17:N18">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P19"/>
  <sheetViews>
    <sheetView zoomScale="70" zoomScaleNormal="70" workbookViewId="0">
      <selection activeCell="A14" sqref="A14:O14"/>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7" spans="1:16" ht="23.25" customHeight="1">
      <c r="A7" s="186" t="s">
        <v>3566</v>
      </c>
      <c r="B7" s="186"/>
      <c r="C7" s="186"/>
      <c r="D7" s="186"/>
      <c r="E7" s="186"/>
      <c r="F7" s="186"/>
      <c r="G7" s="186"/>
      <c r="H7" s="186"/>
      <c r="I7" s="186"/>
      <c r="J7" s="186"/>
      <c r="K7" s="186"/>
      <c r="L7" s="186"/>
      <c r="M7" s="186"/>
      <c r="N7" s="186"/>
      <c r="O7" s="186"/>
      <c r="P7" s="79"/>
    </row>
    <row r="8" spans="1:16" ht="23.25" customHeight="1">
      <c r="A8" s="186" t="s">
        <v>3467</v>
      </c>
      <c r="B8" s="186"/>
      <c r="C8" s="186"/>
      <c r="D8" s="186"/>
      <c r="E8" s="186"/>
      <c r="F8" s="186"/>
      <c r="G8" s="186"/>
      <c r="H8" s="186"/>
      <c r="I8" s="186"/>
      <c r="J8" s="186"/>
      <c r="K8" s="186"/>
      <c r="L8" s="186"/>
      <c r="M8" s="186"/>
      <c r="N8" s="186"/>
      <c r="O8" s="186"/>
      <c r="P8" s="79"/>
    </row>
    <row r="9" spans="1:16" ht="15.75">
      <c r="A9" s="176" t="s">
        <v>3598</v>
      </c>
      <c r="B9" s="176"/>
      <c r="C9" s="176"/>
      <c r="D9" s="176"/>
      <c r="E9" s="176"/>
      <c r="F9" s="176"/>
      <c r="G9" s="176"/>
      <c r="H9" s="176"/>
      <c r="I9" s="176"/>
      <c r="J9" s="176"/>
      <c r="K9" s="176"/>
      <c r="L9" s="176"/>
      <c r="M9" s="176"/>
      <c r="N9" s="176"/>
      <c r="O9" s="176"/>
      <c r="P9" s="80"/>
    </row>
    <row r="11" spans="1:16" ht="12.75" customHeight="1">
      <c r="A11" s="187"/>
      <c r="B11" s="187"/>
      <c r="C11" s="187"/>
      <c r="D11" s="187"/>
      <c r="E11" s="187"/>
      <c r="F11" s="187"/>
      <c r="G11" s="188" t="s">
        <v>3380</v>
      </c>
      <c r="H11" s="188"/>
      <c r="I11" s="189" t="s">
        <v>3381</v>
      </c>
      <c r="J11" s="189"/>
      <c r="K11" s="189"/>
      <c r="L11" s="187"/>
      <c r="M11" s="187"/>
      <c r="N11" s="187"/>
      <c r="O11" s="187"/>
    </row>
    <row r="12" spans="1:16" ht="22.5" customHeight="1">
      <c r="A12" s="187"/>
      <c r="B12" s="187"/>
      <c r="C12" s="187"/>
      <c r="D12" s="187"/>
      <c r="E12" s="187"/>
      <c r="F12" s="187"/>
      <c r="G12" s="188"/>
      <c r="H12" s="188"/>
      <c r="I12" s="82" t="s">
        <v>3382</v>
      </c>
      <c r="J12" s="190" t="s">
        <v>3383</v>
      </c>
      <c r="K12" s="190"/>
      <c r="L12" s="187"/>
      <c r="M12" s="187"/>
      <c r="N12" s="187"/>
      <c r="O12" s="187"/>
    </row>
    <row r="13" spans="1:16" s="15" customFormat="1" ht="54">
      <c r="A13" s="81" t="s">
        <v>3456</v>
      </c>
      <c r="B13" s="81" t="s">
        <v>16</v>
      </c>
      <c r="C13" s="81" t="s">
        <v>3457</v>
      </c>
      <c r="D13" s="81" t="s">
        <v>2</v>
      </c>
      <c r="E13" s="81" t="s">
        <v>3452</v>
      </c>
      <c r="F13" s="81" t="s">
        <v>3455</v>
      </c>
      <c r="G13" s="96" t="s">
        <v>3384</v>
      </c>
      <c r="H13" s="96" t="s">
        <v>3385</v>
      </c>
      <c r="I13" s="96" t="s">
        <v>3386</v>
      </c>
      <c r="J13" s="96" t="s">
        <v>3387</v>
      </c>
      <c r="K13" s="96" t="s">
        <v>3388</v>
      </c>
      <c r="L13" s="95" t="s">
        <v>3389</v>
      </c>
      <c r="M13" s="95" t="s">
        <v>3390</v>
      </c>
      <c r="N13" s="83" t="s">
        <v>3391</v>
      </c>
      <c r="O13" s="84" t="s">
        <v>3392</v>
      </c>
    </row>
    <row r="14" spans="1:16" ht="51.75" customHeight="1">
      <c r="A14" s="210" t="s">
        <v>3591</v>
      </c>
      <c r="B14" s="210"/>
      <c r="C14" s="210"/>
      <c r="D14" s="210"/>
      <c r="E14" s="210"/>
      <c r="F14" s="210"/>
      <c r="G14" s="210"/>
      <c r="H14" s="210"/>
      <c r="I14" s="210"/>
      <c r="J14" s="210"/>
      <c r="K14" s="210"/>
      <c r="L14" s="210"/>
      <c r="M14" s="210"/>
      <c r="N14" s="210"/>
      <c r="O14" s="210"/>
    </row>
    <row r="15" spans="1:16" s="97" customFormat="1" ht="51.75" customHeight="1">
      <c r="A15" s="185" t="s">
        <v>3599</v>
      </c>
      <c r="B15" s="185"/>
      <c r="C15" s="185"/>
      <c r="D15" s="185"/>
      <c r="E15" s="185"/>
      <c r="F15" s="185"/>
      <c r="G15" s="185"/>
      <c r="H15" s="185"/>
      <c r="I15" s="185"/>
      <c r="J15" s="185"/>
      <c r="K15" s="185"/>
      <c r="L15" s="185"/>
      <c r="M15" s="185"/>
      <c r="N15" s="185"/>
      <c r="O15" s="185"/>
    </row>
    <row r="16" spans="1:16" s="97" customFormat="1" ht="51.75" customHeight="1">
      <c r="A16" s="185"/>
      <c r="B16" s="185"/>
      <c r="C16" s="185"/>
      <c r="D16" s="185"/>
      <c r="E16" s="185"/>
      <c r="F16" s="185"/>
      <c r="G16" s="185"/>
      <c r="H16" s="185"/>
      <c r="I16" s="185"/>
      <c r="J16" s="185"/>
      <c r="K16" s="185"/>
      <c r="L16" s="185"/>
      <c r="M16" s="185"/>
      <c r="N16" s="185"/>
      <c r="O16" s="185"/>
    </row>
    <row r="17" spans="15:15" ht="51.75" customHeight="1"/>
    <row r="18" spans="15:15" ht="15">
      <c r="O18" s="133" t="s">
        <v>3600</v>
      </c>
    </row>
    <row r="19" spans="15:15" ht="15">
      <c r="O19" s="134">
        <v>44258</v>
      </c>
    </row>
  </sheetData>
  <autoFilter ref="A13:O13">
    <sortState ref="A14:O14">
      <sortCondition ref="F13"/>
    </sortState>
  </autoFilter>
  <mergeCells count="12">
    <mergeCell ref="A2:B2"/>
    <mergeCell ref="A5:B5"/>
    <mergeCell ref="A15:O16"/>
    <mergeCell ref="A7:O7"/>
    <mergeCell ref="A8:O8"/>
    <mergeCell ref="A9:O9"/>
    <mergeCell ref="A11:F12"/>
    <mergeCell ref="G11:H12"/>
    <mergeCell ref="I11:K11"/>
    <mergeCell ref="L11:O12"/>
    <mergeCell ref="J12:K12"/>
    <mergeCell ref="A14:O14"/>
  </mergeCells>
  <conditionalFormatting sqref="N13 N20:N1048576">
    <cfRule type="cellIs" dxfId="47" priority="56" operator="equal">
      <formula>"NO CUMPLE"</formula>
    </cfRule>
    <cfRule type="cellIs" dxfId="46" priority="57" operator="equal">
      <formula>"CUMPLE"</formula>
    </cfRule>
  </conditionalFormatting>
  <conditionalFormatting sqref="D7">
    <cfRule type="duplicateValues" dxfId="45" priority="5"/>
  </conditionalFormatting>
  <conditionalFormatting sqref="N17:N19">
    <cfRule type="cellIs" dxfId="44" priority="3" operator="equal">
      <formula>"NO CUMPLE"</formula>
    </cfRule>
    <cfRule type="cellIs" dxfId="43" priority="4" operator="equal">
      <formula>"CUMPLE"</formula>
    </cfRule>
  </conditionalFormatting>
  <conditionalFormatting sqref="D17:D19">
    <cfRule type="duplicateValues" dxfId="42" priority="2"/>
  </conditionalFormatting>
  <conditionalFormatting sqref="D1:D5">
    <cfRule type="duplicateValues" dxfId="41"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P20"/>
  <sheetViews>
    <sheetView zoomScale="60" zoomScaleNormal="60" workbookViewId="0">
      <selection activeCell="M14" sqref="M14"/>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7" spans="1:16" ht="23.25" customHeight="1">
      <c r="A7" s="186" t="s">
        <v>3566</v>
      </c>
      <c r="B7" s="186"/>
      <c r="C7" s="186"/>
      <c r="D7" s="186"/>
      <c r="E7" s="186"/>
      <c r="F7" s="186"/>
      <c r="G7" s="186"/>
      <c r="H7" s="186"/>
      <c r="I7" s="186"/>
      <c r="J7" s="186"/>
      <c r="K7" s="186"/>
      <c r="L7" s="186"/>
      <c r="M7" s="186"/>
      <c r="N7" s="186"/>
      <c r="O7" s="186"/>
      <c r="P7" s="79"/>
    </row>
    <row r="8" spans="1:16" ht="23.25" customHeight="1">
      <c r="A8" s="186" t="s">
        <v>3468</v>
      </c>
      <c r="B8" s="186"/>
      <c r="C8" s="186"/>
      <c r="D8" s="186"/>
      <c r="E8" s="186"/>
      <c r="F8" s="186"/>
      <c r="G8" s="186"/>
      <c r="H8" s="186"/>
      <c r="I8" s="186"/>
      <c r="J8" s="186"/>
      <c r="K8" s="186"/>
      <c r="L8" s="186"/>
      <c r="M8" s="186"/>
      <c r="N8" s="186"/>
      <c r="O8" s="186"/>
      <c r="P8" s="79"/>
    </row>
    <row r="9" spans="1:16" ht="15.75">
      <c r="A9" s="176" t="s">
        <v>3598</v>
      </c>
      <c r="B9" s="176"/>
      <c r="C9" s="176"/>
      <c r="D9" s="176"/>
      <c r="E9" s="176"/>
      <c r="F9" s="176"/>
      <c r="G9" s="176"/>
      <c r="H9" s="176"/>
      <c r="I9" s="176"/>
      <c r="J9" s="176"/>
      <c r="K9" s="176"/>
      <c r="L9" s="176"/>
      <c r="M9" s="176"/>
      <c r="N9" s="176"/>
      <c r="O9" s="176"/>
      <c r="P9" s="80"/>
    </row>
    <row r="11" spans="1:16" ht="12.75" customHeight="1">
      <c r="A11" s="187"/>
      <c r="B11" s="187"/>
      <c r="C11" s="187"/>
      <c r="D11" s="187"/>
      <c r="E11" s="187"/>
      <c r="F11" s="187"/>
      <c r="G11" s="188" t="s">
        <v>3380</v>
      </c>
      <c r="H11" s="188"/>
      <c r="I11" s="189" t="s">
        <v>3381</v>
      </c>
      <c r="J11" s="189"/>
      <c r="K11" s="189"/>
      <c r="L11" s="187"/>
      <c r="M11" s="187"/>
      <c r="N11" s="187"/>
      <c r="O11" s="187"/>
    </row>
    <row r="12" spans="1:16" ht="22.5" customHeight="1">
      <c r="A12" s="187"/>
      <c r="B12" s="187"/>
      <c r="C12" s="187"/>
      <c r="D12" s="187"/>
      <c r="E12" s="187"/>
      <c r="F12" s="187"/>
      <c r="G12" s="188"/>
      <c r="H12" s="188"/>
      <c r="I12" s="82" t="s">
        <v>3382</v>
      </c>
      <c r="J12" s="190" t="s">
        <v>3383</v>
      </c>
      <c r="K12" s="190"/>
      <c r="L12" s="187"/>
      <c r="M12" s="187"/>
      <c r="N12" s="187"/>
      <c r="O12" s="187"/>
    </row>
    <row r="13" spans="1:16" s="15" customFormat="1" ht="54">
      <c r="A13" s="81" t="s">
        <v>3456</v>
      </c>
      <c r="B13" s="81" t="s">
        <v>16</v>
      </c>
      <c r="C13" s="81" t="s">
        <v>3457</v>
      </c>
      <c r="D13" s="81" t="s">
        <v>2</v>
      </c>
      <c r="E13" s="81" t="s">
        <v>3452</v>
      </c>
      <c r="F13" s="81" t="s">
        <v>3455</v>
      </c>
      <c r="G13" s="96" t="s">
        <v>3384</v>
      </c>
      <c r="H13" s="96" t="s">
        <v>3385</v>
      </c>
      <c r="I13" s="96" t="s">
        <v>3386</v>
      </c>
      <c r="J13" s="96" t="s">
        <v>3387</v>
      </c>
      <c r="K13" s="96" t="s">
        <v>3388</v>
      </c>
      <c r="L13" s="95" t="s">
        <v>3389</v>
      </c>
      <c r="M13" s="95" t="s">
        <v>3390</v>
      </c>
      <c r="N13" s="83" t="s">
        <v>3391</v>
      </c>
      <c r="O13" s="84" t="s">
        <v>3392</v>
      </c>
    </row>
    <row r="14" spans="1:16" ht="35.1" customHeight="1">
      <c r="A14" s="93">
        <v>1</v>
      </c>
      <c r="B14" s="85" t="s">
        <v>602</v>
      </c>
      <c r="C14" s="91">
        <v>37</v>
      </c>
      <c r="D14" s="85" t="s">
        <v>593</v>
      </c>
      <c r="E14" s="86" t="s">
        <v>592</v>
      </c>
      <c r="F14" s="85" t="s">
        <v>598</v>
      </c>
      <c r="G14" s="87">
        <v>10</v>
      </c>
      <c r="H14" s="87">
        <v>12.5</v>
      </c>
      <c r="I14" s="87">
        <v>14</v>
      </c>
      <c r="J14" s="87">
        <v>12.5</v>
      </c>
      <c r="K14" s="88">
        <v>12.5</v>
      </c>
      <c r="L14" s="89">
        <f>SUM(G14:K14)</f>
        <v>61.5</v>
      </c>
      <c r="M14" s="89">
        <f>ROUND(VLOOKUP(F14,tm_factor[],2,0)*L14,0)</f>
        <v>62</v>
      </c>
      <c r="N14" s="124" t="s">
        <v>3590</v>
      </c>
      <c r="O14" s="173" t="s">
        <v>3625</v>
      </c>
    </row>
    <row r="16" spans="1:16" s="97" customFormat="1" ht="35.1" customHeight="1">
      <c r="A16" s="185" t="s">
        <v>3599</v>
      </c>
      <c r="B16" s="185"/>
      <c r="C16" s="185"/>
      <c r="D16" s="185"/>
      <c r="E16" s="185"/>
      <c r="F16" s="185"/>
      <c r="G16" s="185"/>
      <c r="H16" s="185"/>
      <c r="I16" s="185"/>
      <c r="J16" s="185"/>
      <c r="K16" s="185"/>
      <c r="L16" s="185"/>
      <c r="M16" s="185"/>
      <c r="N16" s="185"/>
      <c r="O16" s="185"/>
    </row>
    <row r="17" spans="1:15" s="97" customFormat="1" ht="35.1" customHeight="1">
      <c r="A17" s="185"/>
      <c r="B17" s="185"/>
      <c r="C17" s="185"/>
      <c r="D17" s="185"/>
      <c r="E17" s="185"/>
      <c r="F17" s="185"/>
      <c r="G17" s="185"/>
      <c r="H17" s="185"/>
      <c r="I17" s="185"/>
      <c r="J17" s="185"/>
      <c r="K17" s="185"/>
      <c r="L17" s="185"/>
      <c r="M17" s="185"/>
      <c r="N17" s="185"/>
      <c r="O17" s="185"/>
    </row>
    <row r="19" spans="1:15" ht="15">
      <c r="O19" s="133" t="s">
        <v>3600</v>
      </c>
    </row>
    <row r="20" spans="1:15" ht="15">
      <c r="O20" s="134">
        <v>44258</v>
      </c>
    </row>
  </sheetData>
  <autoFilter ref="A13:O14">
    <sortState ref="A14:O14">
      <sortCondition ref="F13:F14"/>
    </sortState>
  </autoFilter>
  <mergeCells count="11">
    <mergeCell ref="A2:B2"/>
    <mergeCell ref="A5:B5"/>
    <mergeCell ref="A16:O17"/>
    <mergeCell ref="A7:O7"/>
    <mergeCell ref="A8:O8"/>
    <mergeCell ref="A9:O9"/>
    <mergeCell ref="A11:F12"/>
    <mergeCell ref="G11:H12"/>
    <mergeCell ref="I11:K11"/>
    <mergeCell ref="L11:O12"/>
    <mergeCell ref="J12:K12"/>
  </mergeCells>
  <conditionalFormatting sqref="N21:N1048576 N13 N15">
    <cfRule type="cellIs" dxfId="40" priority="56" operator="equal">
      <formula>"NO CUMPLE"</formula>
    </cfRule>
    <cfRule type="cellIs" dxfId="39" priority="57" operator="equal">
      <formula>"CUMPLE"</formula>
    </cfRule>
  </conditionalFormatting>
  <conditionalFormatting sqref="D7">
    <cfRule type="duplicateValues" dxfId="38" priority="5"/>
  </conditionalFormatting>
  <conditionalFormatting sqref="N18:N20">
    <cfRule type="cellIs" dxfId="37" priority="3" operator="equal">
      <formula>"NO CUMPLE"</formula>
    </cfRule>
    <cfRule type="cellIs" dxfId="36" priority="4" operator="equal">
      <formula>"CUMPLE"</formula>
    </cfRule>
  </conditionalFormatting>
  <conditionalFormatting sqref="D18:D20">
    <cfRule type="duplicateValues" dxfId="35" priority="2"/>
  </conditionalFormatting>
  <conditionalFormatting sqref="D1:D5">
    <cfRule type="duplicateValues" dxfId="34" priority="1"/>
  </conditionalFormatting>
  <dataValidations count="1">
    <dataValidation type="list" allowBlank="1" showInputMessage="1" showErrorMessage="1" sqref="N14">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6.xml><?xml version="1.0" encoding="utf-8"?>
<worksheet xmlns="http://schemas.openxmlformats.org/spreadsheetml/2006/main" xmlns:r="http://schemas.openxmlformats.org/officeDocument/2006/relationships">
  <dimension ref="A1:O17"/>
  <sheetViews>
    <sheetView zoomScale="75" zoomScaleNormal="75" workbookViewId="0">
      <selection activeCell="O19" sqref="O19"/>
    </sheetView>
  </sheetViews>
  <sheetFormatPr baseColWidth="10" defaultRowHeight="12.75"/>
  <sheetData>
    <row r="1" spans="1:15" ht="15.75">
      <c r="A1" s="125"/>
      <c r="B1" s="125"/>
      <c r="C1" s="126"/>
      <c r="D1" s="126"/>
      <c r="E1" s="127"/>
      <c r="F1" s="128"/>
      <c r="G1" s="127"/>
      <c r="H1" s="129"/>
      <c r="I1" s="130"/>
      <c r="J1" s="130"/>
      <c r="K1" s="130"/>
      <c r="L1" s="130"/>
      <c r="M1" s="130"/>
      <c r="N1" s="130"/>
      <c r="O1" s="130"/>
    </row>
    <row r="2" spans="1:15" ht="15.75">
      <c r="A2" s="177"/>
      <c r="B2" s="177"/>
      <c r="C2" s="126"/>
      <c r="D2" s="126"/>
      <c r="E2" s="127"/>
      <c r="F2" s="128"/>
      <c r="G2" s="127"/>
      <c r="H2" s="129"/>
      <c r="I2" s="130"/>
      <c r="J2" s="130"/>
      <c r="K2" s="130"/>
      <c r="L2" s="130"/>
      <c r="M2" s="130"/>
      <c r="N2" s="130"/>
      <c r="O2" s="130"/>
    </row>
    <row r="3" spans="1:15" ht="15.75">
      <c r="A3" s="125"/>
      <c r="B3" s="125"/>
      <c r="C3" s="126"/>
      <c r="D3" s="126"/>
      <c r="E3" s="127"/>
      <c r="F3" s="128"/>
      <c r="G3" s="127"/>
      <c r="H3" s="129"/>
      <c r="I3" s="130"/>
      <c r="J3" s="130"/>
      <c r="K3" s="130"/>
      <c r="L3" s="130"/>
      <c r="M3" s="130"/>
      <c r="N3" s="130"/>
      <c r="O3" s="130"/>
    </row>
    <row r="4" spans="1:15" ht="15.75">
      <c r="A4" s="125"/>
      <c r="B4" s="125"/>
      <c r="C4" s="126"/>
      <c r="D4" s="126"/>
      <c r="E4" s="127"/>
      <c r="F4" s="128"/>
      <c r="G4" s="127"/>
      <c r="H4" s="129"/>
      <c r="I4" s="130"/>
      <c r="J4" s="130"/>
      <c r="K4" s="130"/>
      <c r="L4" s="130"/>
      <c r="M4" s="130"/>
      <c r="N4" s="130"/>
      <c r="O4" s="130"/>
    </row>
    <row r="5" spans="1:15" ht="15">
      <c r="A5" s="178"/>
      <c r="B5" s="178"/>
      <c r="C5" s="126"/>
      <c r="D5" s="126"/>
      <c r="E5" s="127"/>
      <c r="F5" s="128"/>
      <c r="G5" s="127"/>
      <c r="H5" s="127"/>
      <c r="I5" s="130"/>
      <c r="J5" s="130"/>
      <c r="K5" s="130"/>
      <c r="L5" s="130"/>
      <c r="M5" s="130"/>
      <c r="N5" s="130"/>
      <c r="O5" s="130"/>
    </row>
    <row r="6" spans="1:15">
      <c r="B6" s="18"/>
      <c r="C6" s="16"/>
      <c r="D6" s="16"/>
      <c r="E6" s="10"/>
      <c r="F6" s="17"/>
      <c r="G6" s="16"/>
      <c r="H6" s="16"/>
      <c r="I6" s="16"/>
      <c r="J6" s="16"/>
      <c r="K6" s="16"/>
      <c r="L6" s="56"/>
      <c r="M6" s="56"/>
      <c r="N6" s="19"/>
    </row>
    <row r="7" spans="1:15" ht="23.25">
      <c r="A7" s="186" t="s">
        <v>3566</v>
      </c>
      <c r="B7" s="186"/>
      <c r="C7" s="186"/>
      <c r="D7" s="186"/>
      <c r="E7" s="186"/>
      <c r="F7" s="186"/>
      <c r="G7" s="186"/>
      <c r="H7" s="186"/>
      <c r="I7" s="186"/>
      <c r="J7" s="186"/>
      <c r="K7" s="186"/>
      <c r="L7" s="186"/>
      <c r="M7" s="186"/>
      <c r="N7" s="186"/>
      <c r="O7" s="186"/>
    </row>
    <row r="8" spans="1:15" ht="23.25">
      <c r="A8" s="186" t="s">
        <v>3603</v>
      </c>
      <c r="B8" s="186"/>
      <c r="C8" s="186"/>
      <c r="D8" s="186"/>
      <c r="E8" s="186"/>
      <c r="F8" s="186"/>
      <c r="G8" s="186"/>
      <c r="H8" s="186"/>
      <c r="I8" s="186"/>
      <c r="J8" s="186"/>
      <c r="K8" s="186"/>
      <c r="L8" s="186"/>
      <c r="M8" s="186"/>
      <c r="N8" s="186"/>
      <c r="O8" s="186"/>
    </row>
    <row r="9" spans="1:15" ht="15.75">
      <c r="A9" s="176" t="s">
        <v>3598</v>
      </c>
      <c r="B9" s="176"/>
      <c r="C9" s="176"/>
      <c r="D9" s="176"/>
      <c r="E9" s="176"/>
      <c r="F9" s="176"/>
      <c r="G9" s="176"/>
      <c r="H9" s="176"/>
      <c r="I9" s="176"/>
      <c r="J9" s="176"/>
      <c r="K9" s="176"/>
      <c r="L9" s="176"/>
      <c r="M9" s="176"/>
      <c r="N9" s="176"/>
      <c r="O9" s="176"/>
    </row>
    <row r="10" spans="1:15">
      <c r="B10" s="18"/>
      <c r="C10" s="16"/>
      <c r="D10" s="16"/>
      <c r="E10" s="10"/>
      <c r="F10" s="17"/>
      <c r="G10" s="16"/>
      <c r="H10" s="16"/>
      <c r="I10" s="16"/>
      <c r="J10" s="16"/>
      <c r="K10" s="16"/>
      <c r="L10" s="56"/>
      <c r="M10" s="56"/>
      <c r="N10" s="19"/>
    </row>
    <row r="11" spans="1:15">
      <c r="A11" s="187"/>
      <c r="B11" s="187"/>
      <c r="C11" s="187"/>
      <c r="D11" s="187"/>
      <c r="E11" s="187"/>
      <c r="F11" s="187"/>
      <c r="G11" s="188" t="s">
        <v>3380</v>
      </c>
      <c r="H11" s="188"/>
      <c r="I11" s="189" t="s">
        <v>3381</v>
      </c>
      <c r="J11" s="189"/>
      <c r="K11" s="189"/>
      <c r="L11" s="187"/>
      <c r="M11" s="187"/>
      <c r="N11" s="187"/>
      <c r="O11" s="187"/>
    </row>
    <row r="12" spans="1:15" ht="33.75">
      <c r="A12" s="187"/>
      <c r="B12" s="187"/>
      <c r="C12" s="187"/>
      <c r="D12" s="187"/>
      <c r="E12" s="187"/>
      <c r="F12" s="187"/>
      <c r="G12" s="188"/>
      <c r="H12" s="188"/>
      <c r="I12" s="82" t="s">
        <v>3382</v>
      </c>
      <c r="J12" s="190" t="s">
        <v>3383</v>
      </c>
      <c r="K12" s="190"/>
      <c r="L12" s="187"/>
      <c r="M12" s="187"/>
      <c r="N12" s="187"/>
      <c r="O12" s="187"/>
    </row>
    <row r="13" spans="1:15" ht="63">
      <c r="A13" s="81" t="s">
        <v>3456</v>
      </c>
      <c r="B13" s="81" t="s">
        <v>16</v>
      </c>
      <c r="C13" s="81" t="s">
        <v>3457</v>
      </c>
      <c r="D13" s="81" t="s">
        <v>2</v>
      </c>
      <c r="E13" s="81" t="s">
        <v>3452</v>
      </c>
      <c r="F13" s="81" t="s">
        <v>3455</v>
      </c>
      <c r="G13" s="96" t="s">
        <v>3384</v>
      </c>
      <c r="H13" s="96" t="s">
        <v>3385</v>
      </c>
      <c r="I13" s="96" t="s">
        <v>3386</v>
      </c>
      <c r="J13" s="96" t="s">
        <v>3387</v>
      </c>
      <c r="K13" s="96" t="s">
        <v>3388</v>
      </c>
      <c r="L13" s="95" t="s">
        <v>3389</v>
      </c>
      <c r="M13" s="95" t="s">
        <v>3390</v>
      </c>
      <c r="N13" s="83" t="s">
        <v>3391</v>
      </c>
      <c r="O13" s="84" t="s">
        <v>3392</v>
      </c>
    </row>
    <row r="14" spans="1:15" ht="36" customHeight="1">
      <c r="A14" s="210" t="s">
        <v>3591</v>
      </c>
      <c r="B14" s="210"/>
      <c r="C14" s="210"/>
      <c r="D14" s="210"/>
      <c r="E14" s="210"/>
      <c r="F14" s="210"/>
      <c r="G14" s="210"/>
      <c r="H14" s="210"/>
      <c r="I14" s="210"/>
      <c r="J14" s="210"/>
      <c r="K14" s="210"/>
      <c r="L14" s="210"/>
      <c r="M14" s="210"/>
      <c r="N14" s="210"/>
      <c r="O14" s="210"/>
    </row>
    <row r="16" spans="1:15" ht="15">
      <c r="N16" s="133" t="s">
        <v>3600</v>
      </c>
    </row>
    <row r="17" spans="14:14" ht="15">
      <c r="N17" s="134">
        <v>44258</v>
      </c>
    </row>
  </sheetData>
  <mergeCells count="11">
    <mergeCell ref="A14:O14"/>
    <mergeCell ref="A2:B2"/>
    <mergeCell ref="A5:B5"/>
    <mergeCell ref="A7:O7"/>
    <mergeCell ref="A8:O8"/>
    <mergeCell ref="A9:O9"/>
    <mergeCell ref="A11:F12"/>
    <mergeCell ref="G11:H12"/>
    <mergeCell ref="I11:K11"/>
    <mergeCell ref="L11:O12"/>
    <mergeCell ref="J12:K12"/>
  </mergeCells>
  <conditionalFormatting sqref="N13">
    <cfRule type="cellIs" dxfId="33" priority="3" operator="equal">
      <formula>"NO CUMPLE"</formula>
    </cfRule>
    <cfRule type="cellIs" dxfId="32" priority="4" operator="equal">
      <formula>"CUMPLE"</formula>
    </cfRule>
  </conditionalFormatting>
  <conditionalFormatting sqref="D7">
    <cfRule type="duplicateValues" dxfId="31" priority="2"/>
  </conditionalFormatting>
  <conditionalFormatting sqref="D1:D5">
    <cfRule type="duplicateValues" dxfId="30" priority="1"/>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pageSetUpPr fitToPage="1"/>
  </sheetPr>
  <dimension ref="A1:P31"/>
  <sheetViews>
    <sheetView topLeftCell="A13" zoomScale="70" zoomScaleNormal="70" workbookViewId="0">
      <selection activeCell="O23" sqref="O23:O25"/>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3469</v>
      </c>
      <c r="B9" s="186"/>
      <c r="C9" s="186"/>
      <c r="D9" s="186"/>
      <c r="E9" s="186"/>
      <c r="F9" s="186"/>
      <c r="G9" s="186"/>
      <c r="H9" s="186"/>
      <c r="I9" s="186"/>
      <c r="J9" s="186"/>
      <c r="K9" s="186"/>
      <c r="L9" s="186"/>
      <c r="M9" s="186"/>
      <c r="N9" s="186"/>
      <c r="O9" s="186"/>
      <c r="P9" s="79"/>
    </row>
    <row r="10" spans="1:16" ht="15.75">
      <c r="A10" s="176" t="s">
        <v>3458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3">
        <v>1</v>
      </c>
      <c r="B15" s="85" t="s">
        <v>872</v>
      </c>
      <c r="C15" s="91">
        <v>89</v>
      </c>
      <c r="D15" s="85" t="s">
        <v>864</v>
      </c>
      <c r="E15" s="86" t="s">
        <v>863</v>
      </c>
      <c r="F15" s="85" t="s">
        <v>47</v>
      </c>
      <c r="G15" s="87">
        <v>12.5</v>
      </c>
      <c r="H15" s="87">
        <v>14</v>
      </c>
      <c r="I15" s="87">
        <v>14</v>
      </c>
      <c r="J15" s="87">
        <v>12.5</v>
      </c>
      <c r="K15" s="88">
        <v>12.5</v>
      </c>
      <c r="L15" s="89">
        <f t="shared" ref="L15:L25" si="0">SUM(G15:K15)</f>
        <v>65.5</v>
      </c>
      <c r="M15" s="89">
        <f>ROUND(VLOOKUP(F15,tm_factor[],2,0)*L15,0)</f>
        <v>66</v>
      </c>
      <c r="N15" s="124" t="s">
        <v>3590</v>
      </c>
      <c r="O15" s="191" t="s">
        <v>3626</v>
      </c>
    </row>
    <row r="16" spans="1:16" ht="35.1" customHeight="1">
      <c r="A16" s="94">
        <v>2</v>
      </c>
      <c r="B16" s="85" t="s">
        <v>667</v>
      </c>
      <c r="C16" s="91">
        <v>62</v>
      </c>
      <c r="D16" s="85" t="s">
        <v>660</v>
      </c>
      <c r="E16" s="86" t="s">
        <v>659</v>
      </c>
      <c r="F16" s="85" t="s">
        <v>47</v>
      </c>
      <c r="G16" s="87">
        <v>10</v>
      </c>
      <c r="H16" s="87">
        <v>14</v>
      </c>
      <c r="I16" s="87">
        <v>14</v>
      </c>
      <c r="J16" s="87">
        <v>12.5</v>
      </c>
      <c r="K16" s="88">
        <v>12.5</v>
      </c>
      <c r="L16" s="89">
        <f t="shared" si="0"/>
        <v>63</v>
      </c>
      <c r="M16" s="89">
        <f>ROUND(VLOOKUP(F16,tm_factor[],2,0)*L16,0)</f>
        <v>63</v>
      </c>
      <c r="N16" s="124" t="s">
        <v>3590</v>
      </c>
      <c r="O16" s="192"/>
    </row>
    <row r="17" spans="1:15" ht="35.1" customHeight="1">
      <c r="A17" s="93">
        <v>3</v>
      </c>
      <c r="B17" s="85" t="s">
        <v>2224</v>
      </c>
      <c r="C17" s="91">
        <v>76</v>
      </c>
      <c r="D17" s="85" t="s">
        <v>2217</v>
      </c>
      <c r="E17" s="86" t="s">
        <v>2216</v>
      </c>
      <c r="F17" s="85" t="s">
        <v>47</v>
      </c>
      <c r="G17" s="87">
        <v>12.5</v>
      </c>
      <c r="H17" s="87">
        <v>10</v>
      </c>
      <c r="I17" s="87">
        <v>14</v>
      </c>
      <c r="J17" s="87">
        <v>12.5</v>
      </c>
      <c r="K17" s="88">
        <v>12.5</v>
      </c>
      <c r="L17" s="89">
        <f t="shared" si="0"/>
        <v>61.5</v>
      </c>
      <c r="M17" s="89">
        <f>ROUND(VLOOKUP(F17,tm_factor[],2,0)*L17,0)</f>
        <v>62</v>
      </c>
      <c r="N17" s="124" t="s">
        <v>3590</v>
      </c>
      <c r="O17" s="192"/>
    </row>
    <row r="18" spans="1:15" ht="35.1" customHeight="1">
      <c r="A18" s="94">
        <v>4</v>
      </c>
      <c r="B18" s="85" t="s">
        <v>2090</v>
      </c>
      <c r="C18" s="91">
        <v>61</v>
      </c>
      <c r="D18" s="85" t="s">
        <v>2083</v>
      </c>
      <c r="E18" s="86" t="s">
        <v>2082</v>
      </c>
      <c r="F18" s="85" t="s">
        <v>47</v>
      </c>
      <c r="G18" s="87">
        <v>12.5</v>
      </c>
      <c r="H18" s="87">
        <v>14</v>
      </c>
      <c r="I18" s="87">
        <v>14</v>
      </c>
      <c r="J18" s="87">
        <v>10</v>
      </c>
      <c r="K18" s="88">
        <v>10</v>
      </c>
      <c r="L18" s="89">
        <f t="shared" si="0"/>
        <v>60.5</v>
      </c>
      <c r="M18" s="89">
        <f>ROUND(VLOOKUP(F18,tm_factor[],2,0)*L18,0)</f>
        <v>61</v>
      </c>
      <c r="N18" s="124" t="s">
        <v>3590</v>
      </c>
      <c r="O18" s="193"/>
    </row>
    <row r="19" spans="1:15" ht="35.1" customHeight="1">
      <c r="A19" s="93">
        <v>5</v>
      </c>
      <c r="B19" s="85" t="s">
        <v>2817</v>
      </c>
      <c r="C19" s="91">
        <v>70</v>
      </c>
      <c r="D19" s="85" t="s">
        <v>2811</v>
      </c>
      <c r="E19" s="86" t="s">
        <v>2810</v>
      </c>
      <c r="F19" s="85" t="s">
        <v>47</v>
      </c>
      <c r="G19" s="87">
        <v>12.5</v>
      </c>
      <c r="H19" s="87">
        <v>14</v>
      </c>
      <c r="I19" s="87">
        <v>14</v>
      </c>
      <c r="J19" s="87">
        <v>10</v>
      </c>
      <c r="K19" s="88">
        <v>10</v>
      </c>
      <c r="L19" s="89">
        <f t="shared" si="0"/>
        <v>60.5</v>
      </c>
      <c r="M19" s="89">
        <f>ROUND(VLOOKUP(F19,tm_factor[],2,0)*L19,0)</f>
        <v>61</v>
      </c>
      <c r="N19" s="124" t="s">
        <v>3590</v>
      </c>
      <c r="O19" s="191" t="s">
        <v>3629</v>
      </c>
    </row>
    <row r="20" spans="1:15" ht="35.1" customHeight="1">
      <c r="A20" s="94">
        <v>6</v>
      </c>
      <c r="B20" s="85" t="s">
        <v>51</v>
      </c>
      <c r="C20" s="91">
        <v>38</v>
      </c>
      <c r="D20" s="85" t="s">
        <v>43</v>
      </c>
      <c r="E20" s="86" t="s">
        <v>42</v>
      </c>
      <c r="F20" s="85" t="s">
        <v>47</v>
      </c>
      <c r="G20" s="87">
        <v>10</v>
      </c>
      <c r="H20" s="87">
        <v>14</v>
      </c>
      <c r="I20" s="87">
        <v>14</v>
      </c>
      <c r="J20" s="87">
        <v>12.5</v>
      </c>
      <c r="K20" s="88">
        <v>10</v>
      </c>
      <c r="L20" s="89">
        <f t="shared" si="0"/>
        <v>60.5</v>
      </c>
      <c r="M20" s="89">
        <f>ROUND(VLOOKUP(F20,tm_factor[],2,0)*L20,0)</f>
        <v>61</v>
      </c>
      <c r="N20" s="124" t="s">
        <v>3590</v>
      </c>
      <c r="O20" s="192"/>
    </row>
    <row r="21" spans="1:15" ht="35.1" customHeight="1">
      <c r="A21" s="93">
        <v>7</v>
      </c>
      <c r="B21" s="85" t="s">
        <v>155</v>
      </c>
      <c r="C21" s="91">
        <v>48</v>
      </c>
      <c r="D21" s="85" t="s">
        <v>148</v>
      </c>
      <c r="E21" s="86" t="s">
        <v>147</v>
      </c>
      <c r="F21" s="85" t="s">
        <v>47</v>
      </c>
      <c r="G21" s="87">
        <v>10</v>
      </c>
      <c r="H21" s="87">
        <v>14</v>
      </c>
      <c r="I21" s="87">
        <v>14</v>
      </c>
      <c r="J21" s="87">
        <v>10</v>
      </c>
      <c r="K21" s="88">
        <v>10</v>
      </c>
      <c r="L21" s="89">
        <f t="shared" si="0"/>
        <v>58</v>
      </c>
      <c r="M21" s="89">
        <f>ROUND(VLOOKUP(F21,tm_factor[],2,0)*L21,0)</f>
        <v>58</v>
      </c>
      <c r="N21" s="124" t="s">
        <v>3590</v>
      </c>
      <c r="O21" s="192"/>
    </row>
    <row r="22" spans="1:15" ht="35.1" customHeight="1">
      <c r="A22" s="94">
        <v>8</v>
      </c>
      <c r="B22" s="85" t="s">
        <v>201</v>
      </c>
      <c r="C22" s="91">
        <v>66</v>
      </c>
      <c r="D22" s="85" t="s">
        <v>194</v>
      </c>
      <c r="E22" s="86" t="s">
        <v>193</v>
      </c>
      <c r="F22" s="85" t="s">
        <v>47</v>
      </c>
      <c r="G22" s="87">
        <v>12.5</v>
      </c>
      <c r="H22" s="87">
        <v>10</v>
      </c>
      <c r="I22" s="87">
        <v>14</v>
      </c>
      <c r="J22" s="87">
        <v>10</v>
      </c>
      <c r="K22" s="88">
        <v>10</v>
      </c>
      <c r="L22" s="89">
        <f t="shared" si="0"/>
        <v>56.5</v>
      </c>
      <c r="M22" s="89">
        <f>ROUND(VLOOKUP(F22,tm_factor[],2,0)*L22,0)</f>
        <v>57</v>
      </c>
      <c r="N22" s="124" t="s">
        <v>3590</v>
      </c>
      <c r="O22" s="193"/>
    </row>
    <row r="23" spans="1:15" ht="35.1" customHeight="1">
      <c r="A23" s="93">
        <v>9</v>
      </c>
      <c r="B23" s="85" t="s">
        <v>2396</v>
      </c>
      <c r="C23" s="91">
        <v>67</v>
      </c>
      <c r="D23" s="85" t="s">
        <v>2389</v>
      </c>
      <c r="E23" s="86" t="s">
        <v>2388</v>
      </c>
      <c r="F23" s="85" t="s">
        <v>47</v>
      </c>
      <c r="G23" s="87">
        <v>12.5</v>
      </c>
      <c r="H23" s="87">
        <v>10</v>
      </c>
      <c r="I23" s="87">
        <v>14</v>
      </c>
      <c r="J23" s="87">
        <v>10</v>
      </c>
      <c r="K23" s="88">
        <v>10</v>
      </c>
      <c r="L23" s="89">
        <f t="shared" si="0"/>
        <v>56.5</v>
      </c>
      <c r="M23" s="89">
        <f>ROUND(VLOOKUP(F23,tm_factor[],2,0)*L23,0)</f>
        <v>57</v>
      </c>
      <c r="N23" s="124" t="s">
        <v>3590</v>
      </c>
      <c r="O23" s="191" t="s">
        <v>3628</v>
      </c>
    </row>
    <row r="24" spans="1:15" ht="35.1" customHeight="1">
      <c r="A24" s="94">
        <v>10</v>
      </c>
      <c r="B24" s="85" t="s">
        <v>1214</v>
      </c>
      <c r="C24" s="91">
        <v>115</v>
      </c>
      <c r="D24" s="85" t="s">
        <v>1206</v>
      </c>
      <c r="E24" s="86" t="s">
        <v>1205</v>
      </c>
      <c r="F24" s="85" t="s">
        <v>47</v>
      </c>
      <c r="G24" s="87">
        <v>10</v>
      </c>
      <c r="H24" s="87">
        <v>12.5</v>
      </c>
      <c r="I24" s="87">
        <v>14</v>
      </c>
      <c r="J24" s="87">
        <v>10</v>
      </c>
      <c r="K24" s="88">
        <v>10</v>
      </c>
      <c r="L24" s="89">
        <f t="shared" si="0"/>
        <v>56.5</v>
      </c>
      <c r="M24" s="89">
        <f>ROUND(VLOOKUP(F24,tm_factor[],2,0)*L24,0)</f>
        <v>57</v>
      </c>
      <c r="N24" s="124" t="s">
        <v>3590</v>
      </c>
      <c r="O24" s="192"/>
    </row>
    <row r="25" spans="1:15" ht="35.1" customHeight="1">
      <c r="A25" s="93">
        <v>11</v>
      </c>
      <c r="B25" s="85" t="s">
        <v>2377</v>
      </c>
      <c r="C25" s="91">
        <v>55</v>
      </c>
      <c r="D25" s="85" t="s">
        <v>2370</v>
      </c>
      <c r="E25" s="86" t="s">
        <v>2369</v>
      </c>
      <c r="F25" s="85" t="s">
        <v>47</v>
      </c>
      <c r="G25" s="87">
        <v>10</v>
      </c>
      <c r="H25" s="87">
        <v>10</v>
      </c>
      <c r="I25" s="87">
        <v>14</v>
      </c>
      <c r="J25" s="87">
        <v>10</v>
      </c>
      <c r="K25" s="88">
        <v>10</v>
      </c>
      <c r="L25" s="89">
        <f t="shared" si="0"/>
        <v>54</v>
      </c>
      <c r="M25" s="89">
        <f>ROUND(VLOOKUP(F25,tm_factor[],2,0)*L25,0)</f>
        <v>54</v>
      </c>
      <c r="N25" s="124" t="s">
        <v>3590</v>
      </c>
      <c r="O25" s="192"/>
    </row>
    <row r="27" spans="1:15" s="97" customFormat="1" ht="35.1" customHeight="1">
      <c r="A27" s="185" t="s">
        <v>3599</v>
      </c>
      <c r="B27" s="185"/>
      <c r="C27" s="185"/>
      <c r="D27" s="185"/>
      <c r="E27" s="185"/>
      <c r="F27" s="185"/>
      <c r="G27" s="185"/>
      <c r="H27" s="185"/>
      <c r="I27" s="185"/>
      <c r="J27" s="185"/>
      <c r="K27" s="185"/>
      <c r="L27" s="185"/>
      <c r="M27" s="185"/>
      <c r="N27" s="185"/>
      <c r="O27" s="185"/>
    </row>
    <row r="28" spans="1:15" s="97" customFormat="1" ht="35.1" customHeight="1">
      <c r="A28" s="185"/>
      <c r="B28" s="185"/>
      <c r="C28" s="185"/>
      <c r="D28" s="185"/>
      <c r="E28" s="185"/>
      <c r="F28" s="185"/>
      <c r="G28" s="185"/>
      <c r="H28" s="185"/>
      <c r="I28" s="185"/>
      <c r="J28" s="185"/>
      <c r="K28" s="185"/>
      <c r="L28" s="185"/>
      <c r="M28" s="185"/>
      <c r="N28" s="185"/>
      <c r="O28" s="185"/>
    </row>
    <row r="30" spans="1:15" ht="15">
      <c r="O30" s="133" t="s">
        <v>3600</v>
      </c>
    </row>
    <row r="31" spans="1:15" ht="15">
      <c r="O31" s="134">
        <v>44258</v>
      </c>
    </row>
  </sheetData>
  <autoFilter ref="A14:O25">
    <sortState ref="A15:O25">
      <sortCondition descending="1" ref="M14:M25"/>
    </sortState>
  </autoFilter>
  <mergeCells count="14">
    <mergeCell ref="A27:O28"/>
    <mergeCell ref="A8:O8"/>
    <mergeCell ref="A9:O9"/>
    <mergeCell ref="A10:O10"/>
    <mergeCell ref="A12:F13"/>
    <mergeCell ref="G12:H13"/>
    <mergeCell ref="I12:K12"/>
    <mergeCell ref="L12:O13"/>
    <mergeCell ref="J13:K13"/>
    <mergeCell ref="A2:B2"/>
    <mergeCell ref="A5:B5"/>
    <mergeCell ref="O15:O18"/>
    <mergeCell ref="O19:O22"/>
    <mergeCell ref="O23:O25"/>
  </mergeCells>
  <conditionalFormatting sqref="N14 N32:N1048576 N26">
    <cfRule type="cellIs" dxfId="29" priority="56" operator="equal">
      <formula>"NO CUMPLE"</formula>
    </cfRule>
    <cfRule type="cellIs" dxfId="28" priority="57" operator="equal">
      <formula>"CUMPLE"</formula>
    </cfRule>
  </conditionalFormatting>
  <conditionalFormatting sqref="D8">
    <cfRule type="duplicateValues" dxfId="27" priority="5"/>
  </conditionalFormatting>
  <conditionalFormatting sqref="N29:N31">
    <cfRule type="cellIs" dxfId="26" priority="3" operator="equal">
      <formula>"NO CUMPLE"</formula>
    </cfRule>
    <cfRule type="cellIs" dxfId="25" priority="4" operator="equal">
      <formula>"CUMPLE"</formula>
    </cfRule>
  </conditionalFormatting>
  <conditionalFormatting sqref="D29:D31">
    <cfRule type="duplicateValues" dxfId="24" priority="2"/>
  </conditionalFormatting>
  <conditionalFormatting sqref="D1:D5">
    <cfRule type="duplicateValues" dxfId="23" priority="1"/>
  </conditionalFormatting>
  <dataValidations count="1">
    <dataValidation type="list" allowBlank="1" showInputMessage="1" showErrorMessage="1" sqref="N15:N25">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P47"/>
  <sheetViews>
    <sheetView topLeftCell="A35" zoomScale="60" zoomScaleNormal="60" workbookViewId="0">
      <selection activeCell="O14" sqref="O14"/>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3470</v>
      </c>
      <c r="B9" s="186"/>
      <c r="C9" s="186"/>
      <c r="D9" s="186"/>
      <c r="E9" s="186"/>
      <c r="F9" s="186"/>
      <c r="G9" s="186"/>
      <c r="H9" s="186"/>
      <c r="I9" s="186"/>
      <c r="J9" s="186"/>
      <c r="K9" s="186"/>
      <c r="L9" s="186"/>
      <c r="M9" s="186"/>
      <c r="N9" s="186"/>
      <c r="O9" s="186"/>
      <c r="P9" s="79"/>
    </row>
    <row r="10" spans="1:16" ht="15.75">
      <c r="A10" s="176" t="s">
        <v>3458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3">
        <v>1</v>
      </c>
      <c r="B15" s="85" t="s">
        <v>2006</v>
      </c>
      <c r="C15" s="91">
        <v>70</v>
      </c>
      <c r="D15" s="85" t="s">
        <v>1999</v>
      </c>
      <c r="E15" s="90" t="s">
        <v>1998</v>
      </c>
      <c r="F15" s="92" t="s">
        <v>76</v>
      </c>
      <c r="G15" s="87">
        <v>14</v>
      </c>
      <c r="H15" s="87" t="s">
        <v>3393</v>
      </c>
      <c r="I15" s="87">
        <v>14</v>
      </c>
      <c r="J15" s="87">
        <v>14</v>
      </c>
      <c r="K15" s="88" t="s">
        <v>3393</v>
      </c>
      <c r="L15" s="89">
        <f t="shared" ref="L15:L41" si="0">SUM(G15:K15)</f>
        <v>42</v>
      </c>
      <c r="M15" s="89">
        <f>ROUND(VLOOKUP(F15,tm_factor[],2,0)*L15,0)</f>
        <v>70</v>
      </c>
      <c r="N15" s="124" t="s">
        <v>3590</v>
      </c>
      <c r="O15" s="211" t="s">
        <v>3630</v>
      </c>
    </row>
    <row r="16" spans="1:16" ht="35.1" customHeight="1">
      <c r="A16" s="94">
        <v>2</v>
      </c>
      <c r="B16" s="85" t="s">
        <v>1934</v>
      </c>
      <c r="C16" s="91">
        <v>60</v>
      </c>
      <c r="D16" s="85" t="s">
        <v>1927</v>
      </c>
      <c r="E16" s="90" t="s">
        <v>1926</v>
      </c>
      <c r="F16" s="92" t="s">
        <v>76</v>
      </c>
      <c r="G16" s="87">
        <v>14</v>
      </c>
      <c r="H16" s="87" t="s">
        <v>3393</v>
      </c>
      <c r="I16" s="87">
        <v>14</v>
      </c>
      <c r="J16" s="87">
        <v>14</v>
      </c>
      <c r="K16" s="88" t="s">
        <v>3393</v>
      </c>
      <c r="L16" s="89">
        <f t="shared" si="0"/>
        <v>42</v>
      </c>
      <c r="M16" s="89">
        <f>ROUND(VLOOKUP(F16,tm_factor[],2,0)*L16,0)</f>
        <v>70</v>
      </c>
      <c r="N16" s="124" t="s">
        <v>3590</v>
      </c>
      <c r="O16" s="212"/>
    </row>
    <row r="17" spans="1:15" ht="35.1" customHeight="1">
      <c r="A17" s="93">
        <v>3</v>
      </c>
      <c r="B17" s="85" t="s">
        <v>348</v>
      </c>
      <c r="C17" s="91">
        <v>23</v>
      </c>
      <c r="D17" s="85" t="s">
        <v>341</v>
      </c>
      <c r="E17" s="86" t="s">
        <v>340</v>
      </c>
      <c r="F17" s="85" t="s">
        <v>76</v>
      </c>
      <c r="G17" s="87">
        <v>12.5</v>
      </c>
      <c r="H17" s="87" t="s">
        <v>3393</v>
      </c>
      <c r="I17" s="87">
        <v>14</v>
      </c>
      <c r="J17" s="87">
        <v>14</v>
      </c>
      <c r="K17" s="88" t="s">
        <v>3393</v>
      </c>
      <c r="L17" s="89">
        <f t="shared" si="0"/>
        <v>40.5</v>
      </c>
      <c r="M17" s="89">
        <f>ROUND(VLOOKUP(F17,tm_factor[],2,0)*L17,0)</f>
        <v>67</v>
      </c>
      <c r="N17" s="124" t="s">
        <v>3590</v>
      </c>
      <c r="O17" s="212"/>
    </row>
    <row r="18" spans="1:15" ht="35.1" customHeight="1">
      <c r="A18" s="94">
        <v>4</v>
      </c>
      <c r="B18" s="85" t="s">
        <v>1979</v>
      </c>
      <c r="C18" s="91">
        <v>32</v>
      </c>
      <c r="D18" s="85" t="s">
        <v>1973</v>
      </c>
      <c r="E18" s="90" t="s">
        <v>1972</v>
      </c>
      <c r="F18" s="92" t="s">
        <v>76</v>
      </c>
      <c r="G18" s="87">
        <v>12.5</v>
      </c>
      <c r="H18" s="87" t="s">
        <v>3393</v>
      </c>
      <c r="I18" s="87">
        <v>14</v>
      </c>
      <c r="J18" s="87">
        <v>14</v>
      </c>
      <c r="K18" s="88" t="s">
        <v>3393</v>
      </c>
      <c r="L18" s="89">
        <f t="shared" si="0"/>
        <v>40.5</v>
      </c>
      <c r="M18" s="89">
        <f>ROUND(VLOOKUP(F18,tm_factor[],2,0)*L18,0)</f>
        <v>67</v>
      </c>
      <c r="N18" s="124" t="s">
        <v>3590</v>
      </c>
      <c r="O18" s="212"/>
    </row>
    <row r="19" spans="1:15" ht="35.1" customHeight="1">
      <c r="A19" s="93">
        <v>5</v>
      </c>
      <c r="B19" s="85" t="s">
        <v>1483</v>
      </c>
      <c r="C19" s="91">
        <v>43</v>
      </c>
      <c r="D19" s="85" t="s">
        <v>1477</v>
      </c>
      <c r="E19" s="86" t="s">
        <v>1476</v>
      </c>
      <c r="F19" s="85" t="s">
        <v>76</v>
      </c>
      <c r="G19" s="87">
        <v>12.5</v>
      </c>
      <c r="H19" s="87" t="s">
        <v>3393</v>
      </c>
      <c r="I19" s="87">
        <v>14</v>
      </c>
      <c r="J19" s="87">
        <v>12.5</v>
      </c>
      <c r="K19" s="88" t="s">
        <v>3393</v>
      </c>
      <c r="L19" s="89">
        <f t="shared" si="0"/>
        <v>39</v>
      </c>
      <c r="M19" s="89">
        <f>ROUND(VLOOKUP(F19,tm_factor[],2,0)*L19,0)</f>
        <v>65</v>
      </c>
      <c r="N19" s="124" t="s">
        <v>3590</v>
      </c>
      <c r="O19" s="212"/>
    </row>
    <row r="20" spans="1:15" ht="35.1" customHeight="1">
      <c r="A20" s="94">
        <v>6</v>
      </c>
      <c r="B20" s="85" t="s">
        <v>265</v>
      </c>
      <c r="C20" s="91">
        <v>125</v>
      </c>
      <c r="D20" s="85" t="s">
        <v>258</v>
      </c>
      <c r="E20" s="86" t="s">
        <v>257</v>
      </c>
      <c r="F20" s="85" t="s">
        <v>76</v>
      </c>
      <c r="G20" s="87">
        <v>10</v>
      </c>
      <c r="H20" s="87" t="s">
        <v>3393</v>
      </c>
      <c r="I20" s="87">
        <v>14</v>
      </c>
      <c r="J20" s="87">
        <v>14</v>
      </c>
      <c r="K20" s="88" t="s">
        <v>3393</v>
      </c>
      <c r="L20" s="89">
        <f t="shared" si="0"/>
        <v>38</v>
      </c>
      <c r="M20" s="89">
        <f>ROUND(VLOOKUP(F20,tm_factor[],2,0)*L20,0)</f>
        <v>63</v>
      </c>
      <c r="N20" s="124" t="s">
        <v>3590</v>
      </c>
      <c r="O20" s="213"/>
    </row>
    <row r="21" spans="1:15" ht="35.1" customHeight="1">
      <c r="A21" s="93">
        <v>7</v>
      </c>
      <c r="B21" s="85" t="s">
        <v>3061</v>
      </c>
      <c r="C21" s="91">
        <v>34</v>
      </c>
      <c r="D21" s="85" t="s">
        <v>3054</v>
      </c>
      <c r="E21" s="90" t="s">
        <v>3053</v>
      </c>
      <c r="F21" s="92" t="s">
        <v>76</v>
      </c>
      <c r="G21" s="87">
        <v>10</v>
      </c>
      <c r="H21" s="87" t="s">
        <v>3393</v>
      </c>
      <c r="I21" s="87">
        <v>14</v>
      </c>
      <c r="J21" s="87">
        <v>14</v>
      </c>
      <c r="K21" s="88" t="s">
        <v>3393</v>
      </c>
      <c r="L21" s="89">
        <f t="shared" si="0"/>
        <v>38</v>
      </c>
      <c r="M21" s="89">
        <f>ROUND(VLOOKUP(F21,tm_factor[],2,0)*L21,0)</f>
        <v>63</v>
      </c>
      <c r="N21" s="124" t="s">
        <v>3590</v>
      </c>
      <c r="O21" s="211" t="s">
        <v>3631</v>
      </c>
    </row>
    <row r="22" spans="1:15" ht="35.1" customHeight="1">
      <c r="A22" s="94">
        <v>8</v>
      </c>
      <c r="B22" s="85" t="s">
        <v>1925</v>
      </c>
      <c r="C22" s="91">
        <v>35</v>
      </c>
      <c r="D22" s="85" t="s">
        <v>1918</v>
      </c>
      <c r="E22" s="86" t="s">
        <v>1917</v>
      </c>
      <c r="F22" s="85" t="s">
        <v>76</v>
      </c>
      <c r="G22" s="87">
        <v>10</v>
      </c>
      <c r="H22" s="87" t="s">
        <v>3393</v>
      </c>
      <c r="I22" s="87">
        <v>14</v>
      </c>
      <c r="J22" s="87">
        <v>14</v>
      </c>
      <c r="K22" s="88" t="s">
        <v>3393</v>
      </c>
      <c r="L22" s="89">
        <f t="shared" si="0"/>
        <v>38</v>
      </c>
      <c r="M22" s="89">
        <f>ROUND(VLOOKUP(F22,tm_factor[],2,0)*L22,0)</f>
        <v>63</v>
      </c>
      <c r="N22" s="124" t="s">
        <v>3590</v>
      </c>
      <c r="O22" s="212"/>
    </row>
    <row r="23" spans="1:15" ht="35.1" customHeight="1">
      <c r="A23" s="93">
        <v>9</v>
      </c>
      <c r="B23" s="85" t="s">
        <v>834</v>
      </c>
      <c r="C23" s="91">
        <v>49</v>
      </c>
      <c r="D23" s="85" t="s">
        <v>826</v>
      </c>
      <c r="E23" s="86" t="s">
        <v>825</v>
      </c>
      <c r="F23" s="85" t="s">
        <v>76</v>
      </c>
      <c r="G23" s="87">
        <v>10</v>
      </c>
      <c r="H23" s="87" t="s">
        <v>3393</v>
      </c>
      <c r="I23" s="87">
        <v>14</v>
      </c>
      <c r="J23" s="87">
        <v>14</v>
      </c>
      <c r="K23" s="88" t="s">
        <v>3393</v>
      </c>
      <c r="L23" s="89">
        <f t="shared" si="0"/>
        <v>38</v>
      </c>
      <c r="M23" s="89">
        <f>ROUND(VLOOKUP(F23,tm_factor[],2,0)*L23,0)</f>
        <v>63</v>
      </c>
      <c r="N23" s="124" t="s">
        <v>3590</v>
      </c>
      <c r="O23" s="212"/>
    </row>
    <row r="24" spans="1:15" ht="35.1" customHeight="1">
      <c r="A24" s="94">
        <v>10</v>
      </c>
      <c r="B24" s="85" t="s">
        <v>3362</v>
      </c>
      <c r="C24" s="91">
        <v>48</v>
      </c>
      <c r="D24" s="85" t="s">
        <v>3355</v>
      </c>
      <c r="E24" s="90" t="s">
        <v>3354</v>
      </c>
      <c r="F24" s="92" t="s">
        <v>76</v>
      </c>
      <c r="G24" s="87">
        <v>10</v>
      </c>
      <c r="H24" s="87" t="s">
        <v>3393</v>
      </c>
      <c r="I24" s="87">
        <v>14</v>
      </c>
      <c r="J24" s="87">
        <v>14</v>
      </c>
      <c r="K24" s="88" t="s">
        <v>3393</v>
      </c>
      <c r="L24" s="89">
        <f t="shared" si="0"/>
        <v>38</v>
      </c>
      <c r="M24" s="89">
        <f>ROUND(VLOOKUP(F24,tm_factor[],2,0)*L24,0)</f>
        <v>63</v>
      </c>
      <c r="N24" s="124" t="s">
        <v>3590</v>
      </c>
      <c r="O24" s="212"/>
    </row>
    <row r="25" spans="1:15" ht="35.1" customHeight="1">
      <c r="A25" s="93">
        <v>11</v>
      </c>
      <c r="B25" s="85" t="s">
        <v>1419</v>
      </c>
      <c r="C25" s="91">
        <v>39</v>
      </c>
      <c r="D25" s="85" t="s">
        <v>1411</v>
      </c>
      <c r="E25" s="86" t="s">
        <v>1410</v>
      </c>
      <c r="F25" s="85" t="s">
        <v>76</v>
      </c>
      <c r="G25" s="87">
        <v>10</v>
      </c>
      <c r="H25" s="87" t="s">
        <v>3393</v>
      </c>
      <c r="I25" s="87">
        <v>14</v>
      </c>
      <c r="J25" s="87">
        <v>14</v>
      </c>
      <c r="K25" s="88" t="s">
        <v>3393</v>
      </c>
      <c r="L25" s="89">
        <f t="shared" si="0"/>
        <v>38</v>
      </c>
      <c r="M25" s="89">
        <f>ROUND(VLOOKUP(F25,tm_factor[],2,0)*L25,0)</f>
        <v>63</v>
      </c>
      <c r="N25" s="124" t="s">
        <v>3590</v>
      </c>
      <c r="O25" s="212"/>
    </row>
    <row r="26" spans="1:15" ht="35.1" customHeight="1">
      <c r="A26" s="94">
        <v>12</v>
      </c>
      <c r="B26" s="85" t="s">
        <v>3043</v>
      </c>
      <c r="C26" s="91">
        <v>26</v>
      </c>
      <c r="D26" s="85" t="s">
        <v>3036</v>
      </c>
      <c r="E26" s="90" t="s">
        <v>3035</v>
      </c>
      <c r="F26" s="92" t="s">
        <v>76</v>
      </c>
      <c r="G26" s="87">
        <v>12.5</v>
      </c>
      <c r="H26" s="87" t="s">
        <v>3393</v>
      </c>
      <c r="I26" s="87">
        <v>12.5</v>
      </c>
      <c r="J26" s="87">
        <v>12.5</v>
      </c>
      <c r="K26" s="88" t="s">
        <v>3393</v>
      </c>
      <c r="L26" s="89">
        <f t="shared" si="0"/>
        <v>37.5</v>
      </c>
      <c r="M26" s="89">
        <f>ROUND(VLOOKUP(F26,tm_factor[],2,0)*L26,0)</f>
        <v>62</v>
      </c>
      <c r="N26" s="124" t="s">
        <v>3590</v>
      </c>
      <c r="O26" s="213"/>
    </row>
    <row r="27" spans="1:15" ht="35.1" customHeight="1">
      <c r="A27" s="93">
        <v>13</v>
      </c>
      <c r="B27" s="85" t="s">
        <v>2359</v>
      </c>
      <c r="C27" s="91">
        <v>31</v>
      </c>
      <c r="D27" s="85" t="s">
        <v>2352</v>
      </c>
      <c r="E27" s="90" t="s">
        <v>2351</v>
      </c>
      <c r="F27" s="92" t="s">
        <v>76</v>
      </c>
      <c r="G27" s="87">
        <v>10</v>
      </c>
      <c r="H27" s="87" t="s">
        <v>3393</v>
      </c>
      <c r="I27" s="87">
        <v>14</v>
      </c>
      <c r="J27" s="87">
        <v>12.5</v>
      </c>
      <c r="K27" s="88" t="s">
        <v>3393</v>
      </c>
      <c r="L27" s="89">
        <f t="shared" si="0"/>
        <v>36.5</v>
      </c>
      <c r="M27" s="89">
        <f>ROUND(VLOOKUP(F27,tm_factor[],2,0)*L27,0)</f>
        <v>61</v>
      </c>
      <c r="N27" s="124" t="s">
        <v>3590</v>
      </c>
      <c r="O27" s="211" t="s">
        <v>3632</v>
      </c>
    </row>
    <row r="28" spans="1:15" ht="35.1" customHeight="1">
      <c r="A28" s="94">
        <v>14</v>
      </c>
      <c r="B28" s="85" t="s">
        <v>2312</v>
      </c>
      <c r="C28" s="91">
        <v>29</v>
      </c>
      <c r="D28" s="85" t="s">
        <v>2306</v>
      </c>
      <c r="E28" s="90" t="s">
        <v>2305</v>
      </c>
      <c r="F28" s="92" t="s">
        <v>76</v>
      </c>
      <c r="G28" s="87">
        <v>10</v>
      </c>
      <c r="H28" s="87" t="s">
        <v>3393</v>
      </c>
      <c r="I28" s="87">
        <v>14</v>
      </c>
      <c r="J28" s="87">
        <v>12.5</v>
      </c>
      <c r="K28" s="88" t="s">
        <v>3393</v>
      </c>
      <c r="L28" s="89">
        <f t="shared" si="0"/>
        <v>36.5</v>
      </c>
      <c r="M28" s="89">
        <f>ROUND(VLOOKUP(F28,tm_factor[],2,0)*L28,0)</f>
        <v>61</v>
      </c>
      <c r="N28" s="124" t="s">
        <v>3590</v>
      </c>
      <c r="O28" s="212"/>
    </row>
    <row r="29" spans="1:15" ht="35.1" customHeight="1">
      <c r="A29" s="93">
        <v>15</v>
      </c>
      <c r="B29" s="85" t="s">
        <v>2800</v>
      </c>
      <c r="C29" s="91">
        <v>29</v>
      </c>
      <c r="D29" s="85" t="s">
        <v>2794</v>
      </c>
      <c r="E29" s="90" t="s">
        <v>2793</v>
      </c>
      <c r="F29" s="92" t="s">
        <v>76</v>
      </c>
      <c r="G29" s="87">
        <v>10</v>
      </c>
      <c r="H29" s="87" t="s">
        <v>3393</v>
      </c>
      <c r="I29" s="87">
        <v>14</v>
      </c>
      <c r="J29" s="87">
        <v>12.5</v>
      </c>
      <c r="K29" s="88" t="s">
        <v>3393</v>
      </c>
      <c r="L29" s="89">
        <f t="shared" si="0"/>
        <v>36.5</v>
      </c>
      <c r="M29" s="89">
        <f>ROUND(VLOOKUP(F29,tm_factor[],2,0)*L29,0)</f>
        <v>61</v>
      </c>
      <c r="N29" s="124" t="s">
        <v>3590</v>
      </c>
      <c r="O29" s="212"/>
    </row>
    <row r="30" spans="1:15" ht="35.1" customHeight="1">
      <c r="A30" s="94">
        <v>16</v>
      </c>
      <c r="B30" s="85" t="s">
        <v>2612</v>
      </c>
      <c r="C30" s="91">
        <v>24</v>
      </c>
      <c r="D30" s="85" t="s">
        <v>2605</v>
      </c>
      <c r="E30" s="90" t="s">
        <v>2604</v>
      </c>
      <c r="F30" s="92" t="s">
        <v>76</v>
      </c>
      <c r="G30" s="87">
        <v>10</v>
      </c>
      <c r="H30" s="87" t="s">
        <v>3393</v>
      </c>
      <c r="I30" s="87">
        <v>12.5</v>
      </c>
      <c r="J30" s="87">
        <v>12.5</v>
      </c>
      <c r="K30" s="88" t="s">
        <v>3393</v>
      </c>
      <c r="L30" s="89">
        <f t="shared" si="0"/>
        <v>35</v>
      </c>
      <c r="M30" s="89">
        <f>ROUND(VLOOKUP(F30,tm_factor[],2,0)*L30,0)</f>
        <v>58</v>
      </c>
      <c r="N30" s="124" t="s">
        <v>3590</v>
      </c>
      <c r="O30" s="212"/>
    </row>
    <row r="31" spans="1:15" ht="35.1" customHeight="1">
      <c r="A31" s="93">
        <v>17</v>
      </c>
      <c r="B31" s="85" t="s">
        <v>330</v>
      </c>
      <c r="C31" s="91">
        <v>92</v>
      </c>
      <c r="D31" s="85" t="s">
        <v>322</v>
      </c>
      <c r="E31" s="86" t="s">
        <v>321</v>
      </c>
      <c r="F31" s="85" t="s">
        <v>76</v>
      </c>
      <c r="G31" s="87">
        <v>10</v>
      </c>
      <c r="H31" s="87" t="s">
        <v>3393</v>
      </c>
      <c r="I31" s="87">
        <v>14</v>
      </c>
      <c r="J31" s="87">
        <v>10</v>
      </c>
      <c r="K31" s="88" t="s">
        <v>3393</v>
      </c>
      <c r="L31" s="89">
        <f t="shared" si="0"/>
        <v>34</v>
      </c>
      <c r="M31" s="89">
        <f>ROUND(VLOOKUP(F31,tm_factor[],2,0)*L31,0)</f>
        <v>56</v>
      </c>
      <c r="N31" s="124" t="s">
        <v>3590</v>
      </c>
      <c r="O31" s="213"/>
    </row>
    <row r="32" spans="1:15" ht="35.1" customHeight="1">
      <c r="A32" s="94">
        <v>18</v>
      </c>
      <c r="B32" s="85" t="s">
        <v>3280</v>
      </c>
      <c r="C32" s="91">
        <v>42</v>
      </c>
      <c r="D32" s="85" t="s">
        <v>3273</v>
      </c>
      <c r="E32" s="90" t="s">
        <v>3272</v>
      </c>
      <c r="F32" s="92" t="s">
        <v>76</v>
      </c>
      <c r="G32" s="87">
        <v>10</v>
      </c>
      <c r="H32" s="87" t="s">
        <v>3393</v>
      </c>
      <c r="I32" s="87">
        <v>14</v>
      </c>
      <c r="J32" s="87">
        <v>10</v>
      </c>
      <c r="K32" s="88" t="s">
        <v>3393</v>
      </c>
      <c r="L32" s="89">
        <f t="shared" si="0"/>
        <v>34</v>
      </c>
      <c r="M32" s="89">
        <f>ROUND(VLOOKUP(F32,tm_factor[],2,0)*L32,0)</f>
        <v>56</v>
      </c>
      <c r="N32" s="124" t="s">
        <v>3590</v>
      </c>
      <c r="O32" s="211" t="s">
        <v>3633</v>
      </c>
    </row>
    <row r="33" spans="1:15" ht="35.1" customHeight="1">
      <c r="A33" s="93">
        <v>19</v>
      </c>
      <c r="B33" s="85" t="s">
        <v>1605</v>
      </c>
      <c r="C33" s="91">
        <v>43</v>
      </c>
      <c r="D33" s="85" t="s">
        <v>1598</v>
      </c>
      <c r="E33" s="86" t="s">
        <v>1597</v>
      </c>
      <c r="F33" s="85" t="s">
        <v>76</v>
      </c>
      <c r="G33" s="87">
        <v>10</v>
      </c>
      <c r="H33" s="87" t="s">
        <v>3393</v>
      </c>
      <c r="I33" s="87">
        <v>14</v>
      </c>
      <c r="J33" s="87">
        <v>10</v>
      </c>
      <c r="K33" s="88" t="s">
        <v>3393</v>
      </c>
      <c r="L33" s="89">
        <f t="shared" si="0"/>
        <v>34</v>
      </c>
      <c r="M33" s="89">
        <f>ROUND(VLOOKUP(F33,tm_factor[],2,0)*L33,0)</f>
        <v>56</v>
      </c>
      <c r="N33" s="124" t="s">
        <v>3590</v>
      </c>
      <c r="O33" s="212"/>
    </row>
    <row r="34" spans="1:15" ht="35.1" customHeight="1">
      <c r="A34" s="94">
        <v>20</v>
      </c>
      <c r="B34" s="85" t="s">
        <v>3262</v>
      </c>
      <c r="C34" s="91">
        <v>27</v>
      </c>
      <c r="D34" s="85" t="s">
        <v>3256</v>
      </c>
      <c r="E34" s="90" t="s">
        <v>3255</v>
      </c>
      <c r="F34" s="92" t="s">
        <v>76</v>
      </c>
      <c r="G34" s="87">
        <v>10</v>
      </c>
      <c r="H34" s="87" t="s">
        <v>3393</v>
      </c>
      <c r="I34" s="87">
        <v>14</v>
      </c>
      <c r="J34" s="87">
        <v>10</v>
      </c>
      <c r="K34" s="88" t="s">
        <v>3393</v>
      </c>
      <c r="L34" s="89">
        <f t="shared" si="0"/>
        <v>34</v>
      </c>
      <c r="M34" s="89">
        <f>ROUND(VLOOKUP(F34,tm_factor[],2,0)*L34,0)</f>
        <v>56</v>
      </c>
      <c r="N34" s="124" t="s">
        <v>3590</v>
      </c>
      <c r="O34" s="212"/>
    </row>
    <row r="35" spans="1:15" ht="35.1" customHeight="1">
      <c r="A35" s="93">
        <v>21</v>
      </c>
      <c r="B35" s="85" t="s">
        <v>256</v>
      </c>
      <c r="C35" s="91">
        <v>45</v>
      </c>
      <c r="D35" s="85" t="s">
        <v>248</v>
      </c>
      <c r="E35" s="86" t="s">
        <v>247</v>
      </c>
      <c r="F35" s="85" t="s">
        <v>76</v>
      </c>
      <c r="G35" s="87">
        <v>10</v>
      </c>
      <c r="H35" s="87" t="s">
        <v>3393</v>
      </c>
      <c r="I35" s="87">
        <v>12.5</v>
      </c>
      <c r="J35" s="87">
        <v>10</v>
      </c>
      <c r="K35" s="88" t="s">
        <v>3393</v>
      </c>
      <c r="L35" s="89">
        <f t="shared" si="0"/>
        <v>32.5</v>
      </c>
      <c r="M35" s="89">
        <f>ROUND(VLOOKUP(F35,tm_factor[],2,0)*L35,0)</f>
        <v>54</v>
      </c>
      <c r="N35" s="124" t="s">
        <v>3590</v>
      </c>
      <c r="O35" s="212"/>
    </row>
    <row r="36" spans="1:15" ht="35.1" customHeight="1">
      <c r="A36" s="94">
        <v>22</v>
      </c>
      <c r="B36" s="85" t="s">
        <v>1801</v>
      </c>
      <c r="C36" s="91">
        <v>46</v>
      </c>
      <c r="D36" s="85" t="s">
        <v>1795</v>
      </c>
      <c r="E36" s="86" t="s">
        <v>1794</v>
      </c>
      <c r="F36" s="85" t="s">
        <v>76</v>
      </c>
      <c r="G36" s="87">
        <v>12.5</v>
      </c>
      <c r="H36" s="87" t="s">
        <v>3393</v>
      </c>
      <c r="I36" s="87">
        <v>10</v>
      </c>
      <c r="J36" s="87">
        <v>10</v>
      </c>
      <c r="K36" s="88" t="s">
        <v>3393</v>
      </c>
      <c r="L36" s="89">
        <f t="shared" si="0"/>
        <v>32.5</v>
      </c>
      <c r="M36" s="89">
        <f>ROUND(VLOOKUP(F36,tm_factor[],2,0)*L36,0)</f>
        <v>54</v>
      </c>
      <c r="N36" s="124" t="s">
        <v>3590</v>
      </c>
      <c r="O36" s="213"/>
    </row>
    <row r="37" spans="1:15" ht="35.1" customHeight="1">
      <c r="A37" s="93">
        <v>23</v>
      </c>
      <c r="B37" s="85" t="s">
        <v>2116</v>
      </c>
      <c r="C37" s="91">
        <v>28</v>
      </c>
      <c r="D37" s="85" t="s">
        <v>2109</v>
      </c>
      <c r="E37" s="90" t="s">
        <v>2108</v>
      </c>
      <c r="F37" s="92" t="s">
        <v>76</v>
      </c>
      <c r="G37" s="87">
        <v>10</v>
      </c>
      <c r="H37" s="87" t="s">
        <v>3393</v>
      </c>
      <c r="I37" s="87">
        <v>10</v>
      </c>
      <c r="J37" s="87">
        <v>10</v>
      </c>
      <c r="K37" s="88" t="s">
        <v>3393</v>
      </c>
      <c r="L37" s="89">
        <f t="shared" si="0"/>
        <v>30</v>
      </c>
      <c r="M37" s="89">
        <f>ROUND(VLOOKUP(F37,tm_factor[],2,0)*L37,0)</f>
        <v>50</v>
      </c>
      <c r="N37" s="124" t="s">
        <v>3590</v>
      </c>
      <c r="O37" s="211" t="s">
        <v>3634</v>
      </c>
    </row>
    <row r="38" spans="1:15" ht="35.1" customHeight="1">
      <c r="A38" s="94">
        <v>24</v>
      </c>
      <c r="B38" s="85" t="s">
        <v>282</v>
      </c>
      <c r="C38" s="91">
        <v>44</v>
      </c>
      <c r="D38" s="85" t="s">
        <v>276</v>
      </c>
      <c r="E38" s="86" t="s">
        <v>275</v>
      </c>
      <c r="F38" s="85" t="s">
        <v>76</v>
      </c>
      <c r="G38" s="87">
        <v>10</v>
      </c>
      <c r="H38" s="87" t="s">
        <v>3393</v>
      </c>
      <c r="I38" s="87">
        <v>10</v>
      </c>
      <c r="J38" s="87">
        <v>10</v>
      </c>
      <c r="K38" s="88" t="s">
        <v>3393</v>
      </c>
      <c r="L38" s="89">
        <f t="shared" si="0"/>
        <v>30</v>
      </c>
      <c r="M38" s="89">
        <f>ROUND(VLOOKUP(F38,tm_factor[],2,0)*L38,0)</f>
        <v>50</v>
      </c>
      <c r="N38" s="124" t="s">
        <v>3590</v>
      </c>
      <c r="O38" s="212"/>
    </row>
    <row r="39" spans="1:15" ht="35.1" customHeight="1">
      <c r="A39" s="93">
        <v>25</v>
      </c>
      <c r="B39" s="85" t="s">
        <v>3088</v>
      </c>
      <c r="C39" s="91">
        <v>17</v>
      </c>
      <c r="D39" s="85" t="s">
        <v>3081</v>
      </c>
      <c r="E39" s="90" t="s">
        <v>3080</v>
      </c>
      <c r="F39" s="92" t="s">
        <v>76</v>
      </c>
      <c r="G39" s="87">
        <v>10</v>
      </c>
      <c r="H39" s="87" t="s">
        <v>3393</v>
      </c>
      <c r="I39" s="87">
        <v>10</v>
      </c>
      <c r="J39" s="87">
        <v>10</v>
      </c>
      <c r="K39" s="88" t="s">
        <v>3393</v>
      </c>
      <c r="L39" s="89">
        <f t="shared" si="0"/>
        <v>30</v>
      </c>
      <c r="M39" s="89">
        <f>ROUND(VLOOKUP(F39,tm_factor[],2,0)*L39,0)</f>
        <v>50</v>
      </c>
      <c r="N39" s="124" t="s">
        <v>3590</v>
      </c>
      <c r="O39" s="212"/>
    </row>
    <row r="40" spans="1:15" ht="35.1" customHeight="1">
      <c r="A40" s="94">
        <v>26</v>
      </c>
      <c r="B40" s="85" t="s">
        <v>946</v>
      </c>
      <c r="C40" s="91">
        <v>38</v>
      </c>
      <c r="D40" s="85" t="s">
        <v>939</v>
      </c>
      <c r="E40" s="86" t="s">
        <v>938</v>
      </c>
      <c r="F40" s="85" t="s">
        <v>76</v>
      </c>
      <c r="G40" s="87">
        <v>10</v>
      </c>
      <c r="H40" s="87" t="s">
        <v>3393</v>
      </c>
      <c r="I40" s="87">
        <v>10</v>
      </c>
      <c r="J40" s="87">
        <v>10</v>
      </c>
      <c r="K40" s="88" t="s">
        <v>3393</v>
      </c>
      <c r="L40" s="89">
        <f t="shared" si="0"/>
        <v>30</v>
      </c>
      <c r="M40" s="89">
        <f>ROUND(VLOOKUP(F40,tm_factor[],2,0)*L40,0)</f>
        <v>50</v>
      </c>
      <c r="N40" s="124" t="s">
        <v>3590</v>
      </c>
      <c r="O40" s="212"/>
    </row>
    <row r="41" spans="1:15" ht="35.1" customHeight="1">
      <c r="A41" s="93">
        <v>27</v>
      </c>
      <c r="B41" s="85" t="s">
        <v>432</v>
      </c>
      <c r="C41" s="91">
        <v>26</v>
      </c>
      <c r="D41" s="85" t="s">
        <v>425</v>
      </c>
      <c r="E41" s="86" t="s">
        <v>424</v>
      </c>
      <c r="F41" s="85" t="s">
        <v>76</v>
      </c>
      <c r="G41" s="87">
        <v>10</v>
      </c>
      <c r="H41" s="87" t="s">
        <v>3393</v>
      </c>
      <c r="I41" s="87">
        <v>10</v>
      </c>
      <c r="J41" s="87">
        <v>10</v>
      </c>
      <c r="K41" s="88" t="s">
        <v>3393</v>
      </c>
      <c r="L41" s="89">
        <f t="shared" si="0"/>
        <v>30</v>
      </c>
      <c r="M41" s="89">
        <f>ROUND(VLOOKUP(F41,tm_factor[],2,0)*L41,0)</f>
        <v>50</v>
      </c>
      <c r="N41" s="124" t="s">
        <v>3590</v>
      </c>
      <c r="O41" s="213"/>
    </row>
    <row r="43" spans="1:15" s="97" customFormat="1" ht="35.1" customHeight="1">
      <c r="A43" s="185" t="s">
        <v>3599</v>
      </c>
      <c r="B43" s="185"/>
      <c r="C43" s="185"/>
      <c r="D43" s="185"/>
      <c r="E43" s="185"/>
      <c r="F43" s="185"/>
      <c r="G43" s="185"/>
      <c r="H43" s="185"/>
      <c r="I43" s="185"/>
      <c r="J43" s="185"/>
      <c r="K43" s="185"/>
      <c r="L43" s="185"/>
      <c r="M43" s="185"/>
      <c r="N43" s="185"/>
      <c r="O43" s="185"/>
    </row>
    <row r="44" spans="1:15" s="97" customFormat="1" ht="35.1" customHeight="1">
      <c r="A44" s="185"/>
      <c r="B44" s="185"/>
      <c r="C44" s="185"/>
      <c r="D44" s="185"/>
      <c r="E44" s="185"/>
      <c r="F44" s="185"/>
      <c r="G44" s="185"/>
      <c r="H44" s="185"/>
      <c r="I44" s="185"/>
      <c r="J44" s="185"/>
      <c r="K44" s="185"/>
      <c r="L44" s="185"/>
      <c r="M44" s="185"/>
      <c r="N44" s="185"/>
      <c r="O44" s="185"/>
    </row>
    <row r="46" spans="1:15" ht="15">
      <c r="O46" s="133" t="s">
        <v>3600</v>
      </c>
    </row>
    <row r="47" spans="1:15" ht="15">
      <c r="O47" s="134">
        <v>44258</v>
      </c>
    </row>
  </sheetData>
  <autoFilter ref="A14:O41">
    <sortState ref="A15:O41">
      <sortCondition descending="1" ref="M14:M41"/>
    </sortState>
  </autoFilter>
  <mergeCells count="16">
    <mergeCell ref="O32:O36"/>
    <mergeCell ref="A43:O44"/>
    <mergeCell ref="A8:O8"/>
    <mergeCell ref="A9:O9"/>
    <mergeCell ref="A10:O10"/>
    <mergeCell ref="A12:F13"/>
    <mergeCell ref="G12:H13"/>
    <mergeCell ref="I12:K12"/>
    <mergeCell ref="L12:O13"/>
    <mergeCell ref="J13:K13"/>
    <mergeCell ref="O37:O41"/>
    <mergeCell ref="A2:B2"/>
    <mergeCell ref="A5:B5"/>
    <mergeCell ref="O15:O20"/>
    <mergeCell ref="O21:O26"/>
    <mergeCell ref="O27:O31"/>
  </mergeCells>
  <conditionalFormatting sqref="N48:N1048576 N14 N42">
    <cfRule type="cellIs" dxfId="22" priority="61" operator="equal">
      <formula>"NO CUMPLE"</formula>
    </cfRule>
    <cfRule type="cellIs" dxfId="21" priority="62" operator="equal">
      <formula>"CUMPLE"</formula>
    </cfRule>
  </conditionalFormatting>
  <conditionalFormatting sqref="D9:D42 D48:D1048576">
    <cfRule type="duplicateValues" dxfId="20" priority="8"/>
  </conditionalFormatting>
  <conditionalFormatting sqref="D8">
    <cfRule type="duplicateValues" dxfId="19" priority="5"/>
  </conditionalFormatting>
  <conditionalFormatting sqref="N45:N47">
    <cfRule type="cellIs" dxfId="18" priority="3" operator="equal">
      <formula>"NO CUMPLE"</formula>
    </cfRule>
    <cfRule type="cellIs" dxfId="17" priority="4" operator="equal">
      <formula>"CUMPLE"</formula>
    </cfRule>
  </conditionalFormatting>
  <conditionalFormatting sqref="D45:D47">
    <cfRule type="duplicateValues" dxfId="16" priority="2"/>
  </conditionalFormatting>
  <conditionalFormatting sqref="D1:D5">
    <cfRule type="duplicateValues" dxfId="15" priority="1"/>
  </conditionalFormatting>
  <dataValidations disablePrompts="1" count="1">
    <dataValidation type="list" allowBlank="1" showInputMessage="1" showErrorMessage="1" sqref="N15:N41">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19.xml><?xml version="1.0" encoding="utf-8"?>
<worksheet xmlns="http://schemas.openxmlformats.org/spreadsheetml/2006/main" xmlns:r="http://schemas.openxmlformats.org/officeDocument/2006/relationships">
  <sheetPr>
    <pageSetUpPr fitToPage="1"/>
  </sheetPr>
  <dimension ref="A1:O67"/>
  <sheetViews>
    <sheetView topLeftCell="A35" zoomScale="60" zoomScaleNormal="60" workbookViewId="0">
      <selection activeCell="O35" sqref="O35:O3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5" s="130" customFormat="1" ht="15.75">
      <c r="A1" s="125"/>
      <c r="B1" s="125"/>
      <c r="C1" s="126"/>
      <c r="D1" s="126"/>
      <c r="E1" s="127"/>
      <c r="F1" s="128"/>
      <c r="G1" s="127"/>
      <c r="H1" s="129"/>
    </row>
    <row r="2" spans="1:15" s="130" customFormat="1" ht="15.75">
      <c r="A2" s="177"/>
      <c r="B2" s="177"/>
      <c r="C2" s="126"/>
      <c r="D2" s="126"/>
      <c r="E2" s="127"/>
      <c r="F2" s="128"/>
      <c r="G2" s="127"/>
      <c r="H2" s="129"/>
    </row>
    <row r="3" spans="1:15" s="130" customFormat="1" ht="15.75">
      <c r="A3" s="125"/>
      <c r="B3" s="125"/>
      <c r="C3" s="126"/>
      <c r="D3" s="126"/>
      <c r="E3" s="127"/>
      <c r="F3" s="128"/>
      <c r="G3" s="127"/>
      <c r="H3" s="129"/>
    </row>
    <row r="4" spans="1:15" s="130" customFormat="1" ht="15.75">
      <c r="A4" s="125"/>
      <c r="B4" s="125"/>
      <c r="C4" s="126"/>
      <c r="D4" s="126"/>
      <c r="E4" s="127"/>
      <c r="F4" s="128"/>
      <c r="G4" s="127"/>
      <c r="H4" s="129"/>
    </row>
    <row r="5" spans="1:15" s="130" customFormat="1" ht="9" customHeight="1">
      <c r="A5" s="178"/>
      <c r="B5" s="178"/>
      <c r="C5" s="126"/>
      <c r="D5" s="126"/>
      <c r="E5" s="127"/>
      <c r="F5" s="128"/>
      <c r="G5" s="127"/>
      <c r="H5" s="127"/>
    </row>
    <row r="8" spans="1:15" ht="23.25" customHeight="1">
      <c r="A8" s="186" t="s">
        <v>3566</v>
      </c>
      <c r="B8" s="186"/>
      <c r="C8" s="186"/>
      <c r="D8" s="186"/>
      <c r="E8" s="186"/>
      <c r="F8" s="186"/>
      <c r="G8" s="186"/>
      <c r="H8" s="186"/>
      <c r="I8" s="186"/>
      <c r="J8" s="186"/>
      <c r="K8" s="186"/>
      <c r="L8" s="186"/>
      <c r="M8" s="186"/>
      <c r="N8" s="186"/>
      <c r="O8" s="186"/>
    </row>
    <row r="9" spans="1:15" ht="23.25" customHeight="1">
      <c r="A9" s="186" t="s">
        <v>3471</v>
      </c>
      <c r="B9" s="186"/>
      <c r="C9" s="186"/>
      <c r="D9" s="186"/>
      <c r="E9" s="186"/>
      <c r="F9" s="186"/>
      <c r="G9" s="186"/>
      <c r="H9" s="186"/>
      <c r="I9" s="186"/>
      <c r="J9" s="186"/>
      <c r="K9" s="186"/>
      <c r="L9" s="186"/>
      <c r="M9" s="186"/>
      <c r="N9" s="186"/>
      <c r="O9" s="186"/>
    </row>
    <row r="10" spans="1:15" ht="15.75">
      <c r="A10" s="176" t="s">
        <v>3458</v>
      </c>
      <c r="B10" s="176"/>
      <c r="C10" s="176"/>
      <c r="D10" s="176"/>
      <c r="E10" s="176"/>
      <c r="F10" s="176"/>
      <c r="G10" s="176"/>
      <c r="H10" s="176"/>
      <c r="I10" s="176"/>
      <c r="J10" s="176"/>
      <c r="K10" s="176"/>
      <c r="L10" s="176"/>
      <c r="M10" s="176"/>
      <c r="N10" s="176"/>
      <c r="O10" s="176"/>
    </row>
    <row r="12" spans="1:15" ht="12.75" customHeight="1">
      <c r="A12" s="187"/>
      <c r="B12" s="187"/>
      <c r="C12" s="187"/>
      <c r="D12" s="187"/>
      <c r="E12" s="187"/>
      <c r="F12" s="187"/>
      <c r="G12" s="188" t="s">
        <v>3380</v>
      </c>
      <c r="H12" s="188"/>
      <c r="I12" s="189" t="s">
        <v>3381</v>
      </c>
      <c r="J12" s="189"/>
      <c r="K12" s="189"/>
      <c r="L12" s="187"/>
      <c r="M12" s="187"/>
      <c r="N12" s="187"/>
      <c r="O12" s="187"/>
    </row>
    <row r="13" spans="1:15" ht="22.5" customHeight="1">
      <c r="A13" s="187"/>
      <c r="B13" s="187"/>
      <c r="C13" s="187"/>
      <c r="D13" s="187"/>
      <c r="E13" s="187"/>
      <c r="F13" s="187"/>
      <c r="G13" s="188"/>
      <c r="H13" s="188"/>
      <c r="I13" s="82" t="s">
        <v>3382</v>
      </c>
      <c r="J13" s="190" t="s">
        <v>3383</v>
      </c>
      <c r="K13" s="190"/>
      <c r="L13" s="187"/>
      <c r="M13" s="187"/>
      <c r="N13" s="187"/>
      <c r="O13" s="187"/>
    </row>
    <row r="14" spans="1:15"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5" ht="35.1" customHeight="1">
      <c r="A15" s="93">
        <v>1</v>
      </c>
      <c r="B15" s="85" t="s">
        <v>460</v>
      </c>
      <c r="C15" s="91">
        <v>77</v>
      </c>
      <c r="D15" s="85" t="s">
        <v>452</v>
      </c>
      <c r="E15" s="86" t="s">
        <v>451</v>
      </c>
      <c r="F15" s="85" t="s">
        <v>37</v>
      </c>
      <c r="G15" s="87">
        <v>14</v>
      </c>
      <c r="H15" s="87" t="s">
        <v>3393</v>
      </c>
      <c r="I15" s="87">
        <v>14</v>
      </c>
      <c r="J15" s="87">
        <v>14</v>
      </c>
      <c r="K15" s="88" t="s">
        <v>3393</v>
      </c>
      <c r="L15" s="89">
        <f t="shared" ref="L15:L46" si="0">SUM(G15:K15)</f>
        <v>42</v>
      </c>
      <c r="M15" s="89">
        <f>ROUND(VLOOKUP(F15,tm_factor[],2,0)*L15,0)</f>
        <v>70</v>
      </c>
      <c r="N15" s="124" t="s">
        <v>3590</v>
      </c>
      <c r="O15" s="211" t="s">
        <v>3630</v>
      </c>
    </row>
    <row r="16" spans="1:15" ht="35.1" customHeight="1">
      <c r="A16" s="94">
        <v>2</v>
      </c>
      <c r="B16" s="85" t="s">
        <v>376</v>
      </c>
      <c r="C16" s="91">
        <v>28</v>
      </c>
      <c r="D16" s="85" t="s">
        <v>368</v>
      </c>
      <c r="E16" s="86" t="s">
        <v>367</v>
      </c>
      <c r="F16" s="85" t="s">
        <v>37</v>
      </c>
      <c r="G16" s="87">
        <v>12.5</v>
      </c>
      <c r="H16" s="87" t="s">
        <v>3393</v>
      </c>
      <c r="I16" s="87">
        <v>14</v>
      </c>
      <c r="J16" s="87">
        <v>14</v>
      </c>
      <c r="K16" s="88" t="s">
        <v>3393</v>
      </c>
      <c r="L16" s="89">
        <f t="shared" si="0"/>
        <v>40.5</v>
      </c>
      <c r="M16" s="89">
        <f>ROUND(VLOOKUP(F16,tm_factor[],2,0)*L16,0)</f>
        <v>67</v>
      </c>
      <c r="N16" s="124" t="s">
        <v>3590</v>
      </c>
      <c r="O16" s="212"/>
    </row>
    <row r="17" spans="1:15" ht="35.1" customHeight="1">
      <c r="A17" s="93">
        <v>3</v>
      </c>
      <c r="B17" s="85" t="s">
        <v>963</v>
      </c>
      <c r="C17" s="91">
        <v>36</v>
      </c>
      <c r="D17" s="85" t="s">
        <v>956</v>
      </c>
      <c r="E17" s="86" t="s">
        <v>955</v>
      </c>
      <c r="F17" s="85" t="s">
        <v>37</v>
      </c>
      <c r="G17" s="87">
        <v>14</v>
      </c>
      <c r="H17" s="87" t="s">
        <v>3393</v>
      </c>
      <c r="I17" s="87">
        <v>12.5</v>
      </c>
      <c r="J17" s="87">
        <v>14</v>
      </c>
      <c r="K17" s="88" t="s">
        <v>3393</v>
      </c>
      <c r="L17" s="89">
        <f t="shared" si="0"/>
        <v>40.5</v>
      </c>
      <c r="M17" s="89">
        <f>ROUND(VLOOKUP(F17,tm_factor[],2,0)*L17,0)</f>
        <v>67</v>
      </c>
      <c r="N17" s="124" t="s">
        <v>3590</v>
      </c>
      <c r="O17" s="212"/>
    </row>
    <row r="18" spans="1:15" ht="35.1" customHeight="1">
      <c r="A18" s="94">
        <v>4</v>
      </c>
      <c r="B18" s="85" t="s">
        <v>2739</v>
      </c>
      <c r="C18" s="91">
        <v>26</v>
      </c>
      <c r="D18" s="85" t="s">
        <v>2732</v>
      </c>
      <c r="E18" s="86" t="s">
        <v>2731</v>
      </c>
      <c r="F18" s="85" t="s">
        <v>37</v>
      </c>
      <c r="G18" s="87">
        <v>12.5</v>
      </c>
      <c r="H18" s="87" t="s">
        <v>3393</v>
      </c>
      <c r="I18" s="87">
        <v>14</v>
      </c>
      <c r="J18" s="87">
        <v>14</v>
      </c>
      <c r="K18" s="88" t="s">
        <v>3393</v>
      </c>
      <c r="L18" s="89">
        <f t="shared" si="0"/>
        <v>40.5</v>
      </c>
      <c r="M18" s="89">
        <f>ROUND(VLOOKUP(F18,tm_factor[],2,0)*L18,0)</f>
        <v>67</v>
      </c>
      <c r="N18" s="124" t="s">
        <v>3590</v>
      </c>
      <c r="O18" s="212"/>
    </row>
    <row r="19" spans="1:15" ht="35.1" customHeight="1">
      <c r="A19" s="93">
        <v>5</v>
      </c>
      <c r="B19" s="85" t="s">
        <v>2332</v>
      </c>
      <c r="C19" s="91">
        <v>131</v>
      </c>
      <c r="D19" s="85" t="s">
        <v>2324</v>
      </c>
      <c r="E19" s="86" t="s">
        <v>2323</v>
      </c>
      <c r="F19" s="85" t="s">
        <v>37</v>
      </c>
      <c r="G19" s="87">
        <v>14</v>
      </c>
      <c r="H19" s="87" t="s">
        <v>3393</v>
      </c>
      <c r="I19" s="87">
        <v>14</v>
      </c>
      <c r="J19" s="87">
        <v>12.5</v>
      </c>
      <c r="K19" s="88" t="s">
        <v>3393</v>
      </c>
      <c r="L19" s="89">
        <f t="shared" si="0"/>
        <v>40.5</v>
      </c>
      <c r="M19" s="89">
        <f>ROUND(VLOOKUP(F19,tm_factor[],2,0)*L19,0)</f>
        <v>67</v>
      </c>
      <c r="N19" s="124" t="s">
        <v>3590</v>
      </c>
      <c r="O19" s="212"/>
    </row>
    <row r="20" spans="1:15" ht="35.1" customHeight="1">
      <c r="A20" s="94">
        <v>6</v>
      </c>
      <c r="B20" s="85" t="s">
        <v>1280</v>
      </c>
      <c r="C20" s="91">
        <v>20</v>
      </c>
      <c r="D20" s="85" t="s">
        <v>1272</v>
      </c>
      <c r="E20" s="86" t="s">
        <v>1271</v>
      </c>
      <c r="F20" s="85" t="s">
        <v>37</v>
      </c>
      <c r="G20" s="87">
        <v>12.5</v>
      </c>
      <c r="H20" s="87" t="s">
        <v>3393</v>
      </c>
      <c r="I20" s="87">
        <v>14</v>
      </c>
      <c r="J20" s="87">
        <v>14</v>
      </c>
      <c r="K20" s="88" t="s">
        <v>3393</v>
      </c>
      <c r="L20" s="89">
        <f t="shared" si="0"/>
        <v>40.5</v>
      </c>
      <c r="M20" s="89">
        <f>ROUND(VLOOKUP(F20,tm_factor[],2,0)*L20,0)</f>
        <v>67</v>
      </c>
      <c r="N20" s="124" t="s">
        <v>3590</v>
      </c>
      <c r="O20" s="211" t="s">
        <v>3635</v>
      </c>
    </row>
    <row r="21" spans="1:15" ht="35.1" customHeight="1">
      <c r="A21" s="93">
        <v>7</v>
      </c>
      <c r="B21" s="85" t="s">
        <v>479</v>
      </c>
      <c r="C21" s="91">
        <v>50</v>
      </c>
      <c r="D21" s="85" t="s">
        <v>471</v>
      </c>
      <c r="E21" s="86" t="s">
        <v>470</v>
      </c>
      <c r="F21" s="85" t="s">
        <v>37</v>
      </c>
      <c r="G21" s="87">
        <v>14</v>
      </c>
      <c r="H21" s="87" t="s">
        <v>3393</v>
      </c>
      <c r="I21" s="87">
        <v>14</v>
      </c>
      <c r="J21" s="87">
        <v>12.5</v>
      </c>
      <c r="K21" s="88" t="s">
        <v>3393</v>
      </c>
      <c r="L21" s="89">
        <f t="shared" si="0"/>
        <v>40.5</v>
      </c>
      <c r="M21" s="89">
        <f>ROUND(VLOOKUP(F21,tm_factor[],2,0)*L21,0)</f>
        <v>67</v>
      </c>
      <c r="N21" s="124" t="s">
        <v>3590</v>
      </c>
      <c r="O21" s="212"/>
    </row>
    <row r="22" spans="1:15" ht="35.1" customHeight="1">
      <c r="A22" s="94">
        <v>8</v>
      </c>
      <c r="B22" s="85" t="s">
        <v>469</v>
      </c>
      <c r="C22" s="91">
        <v>22</v>
      </c>
      <c r="D22" s="85" t="s">
        <v>462</v>
      </c>
      <c r="E22" s="86" t="s">
        <v>461</v>
      </c>
      <c r="F22" s="85" t="s">
        <v>37</v>
      </c>
      <c r="G22" s="87">
        <v>12.5</v>
      </c>
      <c r="H22" s="87" t="s">
        <v>3393</v>
      </c>
      <c r="I22" s="87">
        <v>14</v>
      </c>
      <c r="J22" s="87">
        <v>12.5</v>
      </c>
      <c r="K22" s="88" t="s">
        <v>3393</v>
      </c>
      <c r="L22" s="89">
        <f t="shared" si="0"/>
        <v>39</v>
      </c>
      <c r="M22" s="89">
        <f>ROUND(VLOOKUP(F22,tm_factor[],2,0)*L22,0)</f>
        <v>65</v>
      </c>
      <c r="N22" s="124" t="s">
        <v>3590</v>
      </c>
      <c r="O22" s="212"/>
    </row>
    <row r="23" spans="1:15" ht="35.1" customHeight="1">
      <c r="A23" s="93">
        <v>9</v>
      </c>
      <c r="B23" s="85" t="s">
        <v>301</v>
      </c>
      <c r="C23" s="91">
        <v>26</v>
      </c>
      <c r="D23" s="85" t="s">
        <v>293</v>
      </c>
      <c r="E23" s="86" t="s">
        <v>292</v>
      </c>
      <c r="F23" s="85" t="s">
        <v>37</v>
      </c>
      <c r="G23" s="87">
        <v>12.5</v>
      </c>
      <c r="H23" s="87" t="s">
        <v>3393</v>
      </c>
      <c r="I23" s="87">
        <v>14</v>
      </c>
      <c r="J23" s="87">
        <v>12.5</v>
      </c>
      <c r="K23" s="88" t="s">
        <v>3393</v>
      </c>
      <c r="L23" s="89">
        <f t="shared" si="0"/>
        <v>39</v>
      </c>
      <c r="M23" s="89">
        <f>ROUND(VLOOKUP(F23,tm_factor[],2,0)*L23,0)</f>
        <v>65</v>
      </c>
      <c r="N23" s="124" t="s">
        <v>3590</v>
      </c>
      <c r="O23" s="212"/>
    </row>
    <row r="24" spans="1:15" ht="35.1" customHeight="1">
      <c r="A24" s="94">
        <v>10</v>
      </c>
      <c r="B24" s="85" t="s">
        <v>685</v>
      </c>
      <c r="C24" s="91">
        <v>39</v>
      </c>
      <c r="D24" s="85" t="s">
        <v>679</v>
      </c>
      <c r="E24" s="86" t="s">
        <v>678</v>
      </c>
      <c r="F24" s="85" t="s">
        <v>37</v>
      </c>
      <c r="G24" s="87">
        <v>12.5</v>
      </c>
      <c r="H24" s="87" t="s">
        <v>3393</v>
      </c>
      <c r="I24" s="87">
        <v>12.5</v>
      </c>
      <c r="J24" s="87">
        <v>14</v>
      </c>
      <c r="K24" s="88" t="s">
        <v>3393</v>
      </c>
      <c r="L24" s="89">
        <f t="shared" si="0"/>
        <v>39</v>
      </c>
      <c r="M24" s="89">
        <f>ROUND(VLOOKUP(F24,tm_factor[],2,0)*L24,0)</f>
        <v>65</v>
      </c>
      <c r="N24" s="124" t="s">
        <v>3590</v>
      </c>
      <c r="O24" s="212"/>
    </row>
    <row r="25" spans="1:15" ht="35.1" customHeight="1">
      <c r="A25" s="93">
        <v>11</v>
      </c>
      <c r="B25" s="85" t="s">
        <v>1298</v>
      </c>
      <c r="C25" s="91">
        <v>34</v>
      </c>
      <c r="D25" s="85" t="s">
        <v>1291</v>
      </c>
      <c r="E25" s="86" t="s">
        <v>1290</v>
      </c>
      <c r="F25" s="85" t="s">
        <v>37</v>
      </c>
      <c r="G25" s="87">
        <v>12.5</v>
      </c>
      <c r="H25" s="87" t="s">
        <v>3393</v>
      </c>
      <c r="I25" s="87">
        <v>14</v>
      </c>
      <c r="J25" s="87">
        <v>12.5</v>
      </c>
      <c r="K25" s="88" t="s">
        <v>3393</v>
      </c>
      <c r="L25" s="89">
        <f t="shared" si="0"/>
        <v>39</v>
      </c>
      <c r="M25" s="89">
        <f>ROUND(VLOOKUP(F25,tm_factor[],2,0)*L25,0)</f>
        <v>65</v>
      </c>
      <c r="N25" s="124" t="s">
        <v>3590</v>
      </c>
      <c r="O25" s="211" t="s">
        <v>3636</v>
      </c>
    </row>
    <row r="26" spans="1:15" ht="35.1" customHeight="1">
      <c r="A26" s="94">
        <v>12</v>
      </c>
      <c r="B26" s="85" t="s">
        <v>2775</v>
      </c>
      <c r="C26" s="91">
        <v>22</v>
      </c>
      <c r="D26" s="85" t="s">
        <v>2769</v>
      </c>
      <c r="E26" s="86" t="s">
        <v>2768</v>
      </c>
      <c r="F26" s="85" t="s">
        <v>37</v>
      </c>
      <c r="G26" s="87">
        <v>10</v>
      </c>
      <c r="H26" s="87" t="s">
        <v>3393</v>
      </c>
      <c r="I26" s="87">
        <v>14</v>
      </c>
      <c r="J26" s="87">
        <v>14</v>
      </c>
      <c r="K26" s="88" t="s">
        <v>3393</v>
      </c>
      <c r="L26" s="89">
        <f t="shared" si="0"/>
        <v>38</v>
      </c>
      <c r="M26" s="89">
        <f>ROUND(VLOOKUP(F26,tm_factor[],2,0)*L26,0)</f>
        <v>63</v>
      </c>
      <c r="N26" s="124" t="s">
        <v>3590</v>
      </c>
      <c r="O26" s="212"/>
    </row>
    <row r="27" spans="1:15" ht="35.1" customHeight="1">
      <c r="A27" s="93">
        <v>13</v>
      </c>
      <c r="B27" s="85" t="s">
        <v>2426</v>
      </c>
      <c r="C27" s="91">
        <v>27</v>
      </c>
      <c r="D27" s="85" t="s">
        <v>2418</v>
      </c>
      <c r="E27" s="86" t="s">
        <v>2417</v>
      </c>
      <c r="F27" s="85" t="s">
        <v>37</v>
      </c>
      <c r="G27" s="87">
        <v>12.5</v>
      </c>
      <c r="H27" s="87" t="s">
        <v>3393</v>
      </c>
      <c r="I27" s="87">
        <v>12.5</v>
      </c>
      <c r="J27" s="87">
        <v>12.5</v>
      </c>
      <c r="K27" s="88" t="s">
        <v>3393</v>
      </c>
      <c r="L27" s="89">
        <f t="shared" si="0"/>
        <v>37.5</v>
      </c>
      <c r="M27" s="89">
        <f>ROUND(VLOOKUP(F27,tm_factor[],2,0)*L27,0)</f>
        <v>62</v>
      </c>
      <c r="N27" s="124" t="s">
        <v>3590</v>
      </c>
      <c r="O27" s="212"/>
    </row>
    <row r="28" spans="1:15" ht="35.1" customHeight="1">
      <c r="A28" s="94">
        <v>14</v>
      </c>
      <c r="B28" s="85" t="s">
        <v>533</v>
      </c>
      <c r="C28" s="91">
        <v>33</v>
      </c>
      <c r="D28" s="85" t="s">
        <v>526</v>
      </c>
      <c r="E28" s="86" t="s">
        <v>525</v>
      </c>
      <c r="F28" s="85" t="s">
        <v>37</v>
      </c>
      <c r="G28" s="87">
        <v>12.5</v>
      </c>
      <c r="H28" s="87" t="s">
        <v>3393</v>
      </c>
      <c r="I28" s="87">
        <v>12.5</v>
      </c>
      <c r="J28" s="87">
        <v>12.5</v>
      </c>
      <c r="K28" s="88" t="s">
        <v>3393</v>
      </c>
      <c r="L28" s="89">
        <f t="shared" si="0"/>
        <v>37.5</v>
      </c>
      <c r="M28" s="89">
        <f>ROUND(VLOOKUP(F28,tm_factor[],2,0)*L28,0)</f>
        <v>62</v>
      </c>
      <c r="N28" s="124" t="s">
        <v>3590</v>
      </c>
      <c r="O28" s="212"/>
    </row>
    <row r="29" spans="1:15" ht="35.1" customHeight="1">
      <c r="A29" s="93">
        <v>15</v>
      </c>
      <c r="B29" s="85" t="s">
        <v>1204</v>
      </c>
      <c r="C29" s="91">
        <v>24</v>
      </c>
      <c r="D29" s="85" t="s">
        <v>1197</v>
      </c>
      <c r="E29" s="86" t="s">
        <v>1196</v>
      </c>
      <c r="F29" s="85" t="s">
        <v>37</v>
      </c>
      <c r="G29" s="87">
        <v>12.5</v>
      </c>
      <c r="H29" s="87" t="s">
        <v>3393</v>
      </c>
      <c r="I29" s="87">
        <v>14</v>
      </c>
      <c r="J29" s="87">
        <v>10</v>
      </c>
      <c r="K29" s="88" t="s">
        <v>3393</v>
      </c>
      <c r="L29" s="89">
        <f t="shared" si="0"/>
        <v>36.5</v>
      </c>
      <c r="M29" s="89">
        <f>ROUND(VLOOKUP(F29,tm_factor[],2,0)*L29,0)</f>
        <v>61</v>
      </c>
      <c r="N29" s="124" t="s">
        <v>3590</v>
      </c>
      <c r="O29" s="212"/>
    </row>
    <row r="30" spans="1:15" ht="35.1" customHeight="1">
      <c r="A30" s="94">
        <v>16</v>
      </c>
      <c r="B30" s="85" t="s">
        <v>2757</v>
      </c>
      <c r="C30" s="91">
        <v>31</v>
      </c>
      <c r="D30" s="85" t="s">
        <v>2750</v>
      </c>
      <c r="E30" s="86" t="s">
        <v>2749</v>
      </c>
      <c r="F30" s="85" t="s">
        <v>37</v>
      </c>
      <c r="G30" s="87">
        <v>14</v>
      </c>
      <c r="H30" s="87" t="s">
        <v>3393</v>
      </c>
      <c r="I30" s="87">
        <v>12.5</v>
      </c>
      <c r="J30" s="87">
        <v>10</v>
      </c>
      <c r="K30" s="88" t="s">
        <v>3393</v>
      </c>
      <c r="L30" s="89">
        <f t="shared" si="0"/>
        <v>36.5</v>
      </c>
      <c r="M30" s="89">
        <f>ROUND(VLOOKUP(F30,tm_factor[],2,0)*L30,0)</f>
        <v>61</v>
      </c>
      <c r="N30" s="124" t="s">
        <v>3590</v>
      </c>
      <c r="O30" s="211" t="s">
        <v>3632</v>
      </c>
    </row>
    <row r="31" spans="1:15" ht="35.1" customHeight="1">
      <c r="A31" s="93">
        <v>17</v>
      </c>
      <c r="B31" s="85" t="s">
        <v>768</v>
      </c>
      <c r="C31" s="91">
        <v>20</v>
      </c>
      <c r="D31" s="85" t="s">
        <v>760</v>
      </c>
      <c r="E31" s="86" t="s">
        <v>759</v>
      </c>
      <c r="F31" s="85" t="s">
        <v>37</v>
      </c>
      <c r="G31" s="87">
        <v>10</v>
      </c>
      <c r="H31" s="87" t="s">
        <v>3393</v>
      </c>
      <c r="I31" s="87">
        <v>12.5</v>
      </c>
      <c r="J31" s="87">
        <v>14</v>
      </c>
      <c r="K31" s="88" t="s">
        <v>3393</v>
      </c>
      <c r="L31" s="89">
        <f t="shared" si="0"/>
        <v>36.5</v>
      </c>
      <c r="M31" s="89">
        <f>ROUND(VLOOKUP(F31,tm_factor[],2,0)*L31,0)</f>
        <v>61</v>
      </c>
      <c r="N31" s="124" t="s">
        <v>3590</v>
      </c>
      <c r="O31" s="212"/>
    </row>
    <row r="32" spans="1:15" ht="35.1" customHeight="1">
      <c r="A32" s="94">
        <v>18</v>
      </c>
      <c r="B32" s="85" t="s">
        <v>1028</v>
      </c>
      <c r="C32" s="91">
        <v>33</v>
      </c>
      <c r="D32" s="85" t="s">
        <v>1021</v>
      </c>
      <c r="E32" s="86" t="s">
        <v>1020</v>
      </c>
      <c r="F32" s="85" t="s">
        <v>37</v>
      </c>
      <c r="G32" s="87">
        <v>12.5</v>
      </c>
      <c r="H32" s="87" t="s">
        <v>3393</v>
      </c>
      <c r="I32" s="87">
        <v>12.5</v>
      </c>
      <c r="J32" s="87">
        <v>10</v>
      </c>
      <c r="K32" s="88" t="s">
        <v>3393</v>
      </c>
      <c r="L32" s="89">
        <f t="shared" si="0"/>
        <v>35</v>
      </c>
      <c r="M32" s="89">
        <f>ROUND(VLOOKUP(F32,tm_factor[],2,0)*L32,0)</f>
        <v>58</v>
      </c>
      <c r="N32" s="124" t="s">
        <v>3590</v>
      </c>
      <c r="O32" s="212"/>
    </row>
    <row r="33" spans="1:15" ht="35.1" customHeight="1">
      <c r="A33" s="93">
        <v>19</v>
      </c>
      <c r="B33" s="85" t="s">
        <v>1719</v>
      </c>
      <c r="C33" s="91">
        <v>25</v>
      </c>
      <c r="D33" s="85" t="s">
        <v>1711</v>
      </c>
      <c r="E33" s="86" t="s">
        <v>1710</v>
      </c>
      <c r="F33" s="85" t="s">
        <v>37</v>
      </c>
      <c r="G33" s="87">
        <v>10</v>
      </c>
      <c r="H33" s="87" t="s">
        <v>3393</v>
      </c>
      <c r="I33" s="87">
        <v>12.5</v>
      </c>
      <c r="J33" s="87">
        <v>12.5</v>
      </c>
      <c r="K33" s="88" t="s">
        <v>3393</v>
      </c>
      <c r="L33" s="89">
        <f t="shared" si="0"/>
        <v>35</v>
      </c>
      <c r="M33" s="89">
        <f>ROUND(VLOOKUP(F33,tm_factor[],2,0)*L33,0)</f>
        <v>58</v>
      </c>
      <c r="N33" s="124" t="s">
        <v>3590</v>
      </c>
      <c r="O33" s="212"/>
    </row>
    <row r="34" spans="1:15" ht="35.1" customHeight="1">
      <c r="A34" s="94">
        <v>20</v>
      </c>
      <c r="B34" s="85" t="s">
        <v>2676</v>
      </c>
      <c r="C34" s="91">
        <v>24</v>
      </c>
      <c r="D34" s="85" t="s">
        <v>2669</v>
      </c>
      <c r="E34" s="86" t="s">
        <v>2668</v>
      </c>
      <c r="F34" s="85" t="s">
        <v>37</v>
      </c>
      <c r="G34" s="87">
        <v>12.5</v>
      </c>
      <c r="H34" s="87" t="s">
        <v>3393</v>
      </c>
      <c r="I34" s="87">
        <v>10</v>
      </c>
      <c r="J34" s="87">
        <v>12.5</v>
      </c>
      <c r="K34" s="88" t="s">
        <v>3393</v>
      </c>
      <c r="L34" s="89">
        <f t="shared" si="0"/>
        <v>35</v>
      </c>
      <c r="M34" s="89">
        <f>ROUND(VLOOKUP(F34,tm_factor[],2,0)*L34,0)</f>
        <v>58</v>
      </c>
      <c r="N34" s="124" t="s">
        <v>3590</v>
      </c>
      <c r="O34" s="212"/>
    </row>
    <row r="35" spans="1:15" ht="35.1" customHeight="1">
      <c r="A35" s="93">
        <v>21</v>
      </c>
      <c r="B35" s="85" t="s">
        <v>1859</v>
      </c>
      <c r="C35" s="91">
        <v>23</v>
      </c>
      <c r="D35" s="85" t="s">
        <v>1851</v>
      </c>
      <c r="E35" s="86" t="s">
        <v>1850</v>
      </c>
      <c r="F35" s="85" t="s">
        <v>37</v>
      </c>
      <c r="G35" s="87">
        <v>10</v>
      </c>
      <c r="H35" s="87" t="s">
        <v>3393</v>
      </c>
      <c r="I35" s="87">
        <v>12.5</v>
      </c>
      <c r="J35" s="87">
        <v>12.5</v>
      </c>
      <c r="K35" s="88" t="s">
        <v>3393</v>
      </c>
      <c r="L35" s="89">
        <f t="shared" si="0"/>
        <v>35</v>
      </c>
      <c r="M35" s="89">
        <f>ROUND(VLOOKUP(F35,tm_factor[],2,0)*L35,0)</f>
        <v>58</v>
      </c>
      <c r="N35" s="124" t="s">
        <v>3590</v>
      </c>
      <c r="O35" s="211" t="s">
        <v>3633</v>
      </c>
    </row>
    <row r="36" spans="1:15" ht="35.1" customHeight="1">
      <c r="A36" s="94">
        <v>22</v>
      </c>
      <c r="B36" s="85" t="s">
        <v>1512</v>
      </c>
      <c r="C36" s="91">
        <v>26</v>
      </c>
      <c r="D36" s="85" t="s">
        <v>1504</v>
      </c>
      <c r="E36" s="86" t="s">
        <v>1503</v>
      </c>
      <c r="F36" s="85" t="s">
        <v>37</v>
      </c>
      <c r="G36" s="87">
        <v>10</v>
      </c>
      <c r="H36" s="87" t="s">
        <v>3393</v>
      </c>
      <c r="I36" s="87">
        <v>12.5</v>
      </c>
      <c r="J36" s="87">
        <v>12.5</v>
      </c>
      <c r="K36" s="88" t="s">
        <v>3393</v>
      </c>
      <c r="L36" s="89">
        <f t="shared" si="0"/>
        <v>35</v>
      </c>
      <c r="M36" s="89">
        <f>ROUND(VLOOKUP(F36,tm_factor[],2,0)*L36,0)</f>
        <v>58</v>
      </c>
      <c r="N36" s="124" t="s">
        <v>3590</v>
      </c>
      <c r="O36" s="212"/>
    </row>
    <row r="37" spans="1:15" ht="35.1" customHeight="1">
      <c r="A37" s="93">
        <v>23</v>
      </c>
      <c r="B37" s="85" t="s">
        <v>2566</v>
      </c>
      <c r="C37" s="91">
        <v>24</v>
      </c>
      <c r="D37" s="85" t="s">
        <v>2559</v>
      </c>
      <c r="E37" s="86" t="s">
        <v>2558</v>
      </c>
      <c r="F37" s="85" t="s">
        <v>37</v>
      </c>
      <c r="G37" s="87">
        <v>10</v>
      </c>
      <c r="H37" s="87" t="s">
        <v>3393</v>
      </c>
      <c r="I37" s="87">
        <v>12.5</v>
      </c>
      <c r="J37" s="87">
        <v>12.5</v>
      </c>
      <c r="K37" s="88" t="s">
        <v>3393</v>
      </c>
      <c r="L37" s="89">
        <f t="shared" si="0"/>
        <v>35</v>
      </c>
      <c r="M37" s="89">
        <f>ROUND(VLOOKUP(F37,tm_factor[],2,0)*L37,0)</f>
        <v>58</v>
      </c>
      <c r="N37" s="124" t="s">
        <v>3590</v>
      </c>
      <c r="O37" s="212"/>
    </row>
    <row r="38" spans="1:15" ht="35.1" customHeight="1">
      <c r="A38" s="94">
        <v>24</v>
      </c>
      <c r="B38" s="85" t="s">
        <v>2276</v>
      </c>
      <c r="C38" s="91">
        <v>29</v>
      </c>
      <c r="D38" s="85" t="s">
        <v>2271</v>
      </c>
      <c r="E38" s="86" t="s">
        <v>2270</v>
      </c>
      <c r="F38" s="85" t="s">
        <v>37</v>
      </c>
      <c r="G38" s="87">
        <v>10</v>
      </c>
      <c r="H38" s="87" t="s">
        <v>3393</v>
      </c>
      <c r="I38" s="87">
        <v>12.5</v>
      </c>
      <c r="J38" s="87">
        <v>12.5</v>
      </c>
      <c r="K38" s="88" t="s">
        <v>3393</v>
      </c>
      <c r="L38" s="89">
        <f t="shared" si="0"/>
        <v>35</v>
      </c>
      <c r="M38" s="89">
        <f>ROUND(VLOOKUP(F38,tm_factor[],2,0)*L38,0)</f>
        <v>58</v>
      </c>
      <c r="N38" s="124" t="s">
        <v>3590</v>
      </c>
      <c r="O38" s="212"/>
    </row>
    <row r="39" spans="1:15" ht="35.1" customHeight="1">
      <c r="A39" s="93">
        <v>25</v>
      </c>
      <c r="B39" s="85" t="s">
        <v>2187</v>
      </c>
      <c r="C39" s="91">
        <v>26</v>
      </c>
      <c r="D39" s="85" t="s">
        <v>2180</v>
      </c>
      <c r="E39" s="86" t="s">
        <v>2179</v>
      </c>
      <c r="F39" s="85" t="s">
        <v>37</v>
      </c>
      <c r="G39" s="87">
        <v>10</v>
      </c>
      <c r="H39" s="87" t="s">
        <v>3393</v>
      </c>
      <c r="I39" s="87">
        <v>12.5</v>
      </c>
      <c r="J39" s="87">
        <v>12.5</v>
      </c>
      <c r="K39" s="88" t="s">
        <v>3393</v>
      </c>
      <c r="L39" s="89">
        <f t="shared" si="0"/>
        <v>35</v>
      </c>
      <c r="M39" s="89">
        <f>ROUND(VLOOKUP(F39,tm_factor[],2,0)*L39,0)</f>
        <v>58</v>
      </c>
      <c r="N39" s="124" t="s">
        <v>3590</v>
      </c>
      <c r="O39" s="212"/>
    </row>
    <row r="40" spans="1:15" ht="35.1" customHeight="1">
      <c r="A40" s="94">
        <v>26</v>
      </c>
      <c r="B40" s="85" t="s">
        <v>2721</v>
      </c>
      <c r="C40" s="91">
        <v>20</v>
      </c>
      <c r="D40" s="85" t="s">
        <v>2715</v>
      </c>
      <c r="E40" s="86" t="s">
        <v>2714</v>
      </c>
      <c r="F40" s="85" t="s">
        <v>37</v>
      </c>
      <c r="G40" s="87">
        <v>10</v>
      </c>
      <c r="H40" s="87" t="s">
        <v>3393</v>
      </c>
      <c r="I40" s="87">
        <v>12.5</v>
      </c>
      <c r="J40" s="87">
        <v>12.5</v>
      </c>
      <c r="K40" s="88" t="s">
        <v>3393</v>
      </c>
      <c r="L40" s="89">
        <f t="shared" si="0"/>
        <v>35</v>
      </c>
      <c r="M40" s="89">
        <f>ROUND(VLOOKUP(F40,tm_factor[],2,0)*L40,0)</f>
        <v>58</v>
      </c>
      <c r="N40" s="124" t="s">
        <v>3590</v>
      </c>
      <c r="O40" s="211" t="s">
        <v>3634</v>
      </c>
    </row>
    <row r="41" spans="1:15" ht="35.1" customHeight="1">
      <c r="A41" s="93">
        <v>27</v>
      </c>
      <c r="B41" s="85" t="s">
        <v>146</v>
      </c>
      <c r="C41" s="91">
        <v>38</v>
      </c>
      <c r="D41" s="85" t="s">
        <v>139</v>
      </c>
      <c r="E41" s="86" t="s">
        <v>138</v>
      </c>
      <c r="F41" s="85" t="s">
        <v>37</v>
      </c>
      <c r="G41" s="87">
        <v>12.5</v>
      </c>
      <c r="H41" s="87" t="s">
        <v>3393</v>
      </c>
      <c r="I41" s="87">
        <v>10</v>
      </c>
      <c r="J41" s="87">
        <v>12.5</v>
      </c>
      <c r="K41" s="88" t="s">
        <v>3393</v>
      </c>
      <c r="L41" s="89">
        <f t="shared" si="0"/>
        <v>35</v>
      </c>
      <c r="M41" s="89">
        <f>ROUND(VLOOKUP(F41,tm_factor[],2,0)*L41,0)</f>
        <v>58</v>
      </c>
      <c r="N41" s="124" t="s">
        <v>3590</v>
      </c>
      <c r="O41" s="212"/>
    </row>
    <row r="42" spans="1:15" ht="35.1" customHeight="1">
      <c r="A42" s="94">
        <v>28</v>
      </c>
      <c r="B42" s="85" t="s">
        <v>630</v>
      </c>
      <c r="C42" s="91">
        <v>31</v>
      </c>
      <c r="D42" s="85" t="s">
        <v>623</v>
      </c>
      <c r="E42" s="86" t="s">
        <v>622</v>
      </c>
      <c r="F42" s="85" t="s">
        <v>37</v>
      </c>
      <c r="G42" s="87">
        <v>10</v>
      </c>
      <c r="H42" s="87" t="s">
        <v>3393</v>
      </c>
      <c r="I42" s="87">
        <v>12.5</v>
      </c>
      <c r="J42" s="87">
        <v>12.5</v>
      </c>
      <c r="K42" s="88" t="s">
        <v>3393</v>
      </c>
      <c r="L42" s="89">
        <f t="shared" si="0"/>
        <v>35</v>
      </c>
      <c r="M42" s="89">
        <f>ROUND(VLOOKUP(F42,tm_factor[],2,0)*L42,0)</f>
        <v>58</v>
      </c>
      <c r="N42" s="124" t="s">
        <v>3590</v>
      </c>
      <c r="O42" s="212"/>
    </row>
    <row r="43" spans="1:15" ht="35.1" customHeight="1">
      <c r="A43" s="93">
        <v>29</v>
      </c>
      <c r="B43" s="85" t="s">
        <v>1475</v>
      </c>
      <c r="C43" s="91">
        <v>23</v>
      </c>
      <c r="D43" s="85" t="s">
        <v>1468</v>
      </c>
      <c r="E43" s="86" t="s">
        <v>1467</v>
      </c>
      <c r="F43" s="85" t="s">
        <v>37</v>
      </c>
      <c r="G43" s="87">
        <v>10</v>
      </c>
      <c r="H43" s="87" t="s">
        <v>3393</v>
      </c>
      <c r="I43" s="87">
        <v>12.5</v>
      </c>
      <c r="J43" s="87">
        <v>12.5</v>
      </c>
      <c r="K43" s="88" t="s">
        <v>3393</v>
      </c>
      <c r="L43" s="89">
        <f t="shared" si="0"/>
        <v>35</v>
      </c>
      <c r="M43" s="89">
        <f>ROUND(VLOOKUP(F43,tm_factor[],2,0)*L43,0)</f>
        <v>58</v>
      </c>
      <c r="N43" s="124" t="s">
        <v>3590</v>
      </c>
      <c r="O43" s="212"/>
    </row>
    <row r="44" spans="1:15" ht="35.1" customHeight="1">
      <c r="A44" s="94">
        <v>30</v>
      </c>
      <c r="B44" s="85" t="s">
        <v>1997</v>
      </c>
      <c r="C44" s="91">
        <v>23</v>
      </c>
      <c r="D44" s="85" t="s">
        <v>1991</v>
      </c>
      <c r="E44" s="86" t="s">
        <v>1990</v>
      </c>
      <c r="F44" s="85" t="s">
        <v>37</v>
      </c>
      <c r="G44" s="87">
        <v>12.5</v>
      </c>
      <c r="H44" s="87" t="s">
        <v>3393</v>
      </c>
      <c r="I44" s="87">
        <v>10</v>
      </c>
      <c r="J44" s="87">
        <v>12.5</v>
      </c>
      <c r="K44" s="88" t="s">
        <v>3393</v>
      </c>
      <c r="L44" s="89">
        <f t="shared" si="0"/>
        <v>35</v>
      </c>
      <c r="M44" s="89">
        <f>ROUND(VLOOKUP(F44,tm_factor[],2,0)*L44,0)</f>
        <v>58</v>
      </c>
      <c r="N44" s="124" t="s">
        <v>3590</v>
      </c>
      <c r="O44" s="212"/>
    </row>
    <row r="45" spans="1:15" ht="35.1" customHeight="1">
      <c r="A45" s="93">
        <v>31</v>
      </c>
      <c r="B45" s="85" t="s">
        <v>3069</v>
      </c>
      <c r="C45" s="91">
        <v>18</v>
      </c>
      <c r="D45" s="85" t="s">
        <v>3063</v>
      </c>
      <c r="E45" s="86" t="s">
        <v>3062</v>
      </c>
      <c r="F45" s="85" t="s">
        <v>37</v>
      </c>
      <c r="G45" s="87">
        <v>10</v>
      </c>
      <c r="H45" s="87" t="s">
        <v>3393</v>
      </c>
      <c r="I45" s="87">
        <v>12.5</v>
      </c>
      <c r="J45" s="87">
        <v>12.5</v>
      </c>
      <c r="K45" s="88" t="s">
        <v>3393</v>
      </c>
      <c r="L45" s="89">
        <f t="shared" si="0"/>
        <v>35</v>
      </c>
      <c r="M45" s="89">
        <f>ROUND(VLOOKUP(F45,tm_factor[],2,0)*L45,0)</f>
        <v>58</v>
      </c>
      <c r="N45" s="124" t="s">
        <v>3590</v>
      </c>
      <c r="O45" s="214" t="s">
        <v>3637</v>
      </c>
    </row>
    <row r="46" spans="1:15" ht="35.1" customHeight="1">
      <c r="A46" s="94">
        <v>32</v>
      </c>
      <c r="B46" s="85" t="s">
        <v>1709</v>
      </c>
      <c r="C46" s="91">
        <v>17</v>
      </c>
      <c r="D46" s="85" t="s">
        <v>1701</v>
      </c>
      <c r="E46" s="86" t="s">
        <v>1700</v>
      </c>
      <c r="F46" s="85" t="s">
        <v>37</v>
      </c>
      <c r="G46" s="87">
        <v>10</v>
      </c>
      <c r="H46" s="87" t="s">
        <v>3393</v>
      </c>
      <c r="I46" s="87">
        <v>14</v>
      </c>
      <c r="J46" s="87">
        <v>10</v>
      </c>
      <c r="K46" s="88" t="s">
        <v>3393</v>
      </c>
      <c r="L46" s="89">
        <f t="shared" si="0"/>
        <v>34</v>
      </c>
      <c r="M46" s="89">
        <f>ROUND(VLOOKUP(F46,tm_factor[],2,0)*L46,0)</f>
        <v>56</v>
      </c>
      <c r="N46" s="124" t="s">
        <v>3590</v>
      </c>
      <c r="O46" s="215"/>
    </row>
    <row r="47" spans="1:15" ht="35.1" customHeight="1">
      <c r="A47" s="93">
        <v>33</v>
      </c>
      <c r="B47" s="85" t="s">
        <v>2233</v>
      </c>
      <c r="C47" s="91">
        <v>29</v>
      </c>
      <c r="D47" s="85" t="s">
        <v>2226</v>
      </c>
      <c r="E47" s="86" t="s">
        <v>2225</v>
      </c>
      <c r="F47" s="85" t="s">
        <v>37</v>
      </c>
      <c r="G47" s="87">
        <v>10</v>
      </c>
      <c r="H47" s="87" t="s">
        <v>3393</v>
      </c>
      <c r="I47" s="87">
        <v>14</v>
      </c>
      <c r="J47" s="87">
        <v>10</v>
      </c>
      <c r="K47" s="88" t="s">
        <v>3393</v>
      </c>
      <c r="L47" s="89">
        <f t="shared" ref="L47:L61" si="1">SUM(G47:K47)</f>
        <v>34</v>
      </c>
      <c r="M47" s="89">
        <f>ROUND(VLOOKUP(F47,tm_factor[],2,0)*L47,0)</f>
        <v>56</v>
      </c>
      <c r="N47" s="124" t="s">
        <v>3590</v>
      </c>
      <c r="O47" s="215"/>
    </row>
    <row r="48" spans="1:15" ht="35.1" customHeight="1">
      <c r="A48" s="94">
        <v>34</v>
      </c>
      <c r="B48" s="85" t="s">
        <v>1270</v>
      </c>
      <c r="C48" s="91">
        <v>25</v>
      </c>
      <c r="D48" s="85" t="s">
        <v>1263</v>
      </c>
      <c r="E48" s="86" t="s">
        <v>1262</v>
      </c>
      <c r="F48" s="85" t="s">
        <v>37</v>
      </c>
      <c r="G48" s="87">
        <v>14</v>
      </c>
      <c r="H48" s="87" t="s">
        <v>3393</v>
      </c>
      <c r="I48" s="87">
        <v>10</v>
      </c>
      <c r="J48" s="87">
        <v>10</v>
      </c>
      <c r="K48" s="88" t="s">
        <v>3393</v>
      </c>
      <c r="L48" s="89">
        <f t="shared" si="1"/>
        <v>34</v>
      </c>
      <c r="M48" s="89">
        <f>ROUND(VLOOKUP(F48,tm_factor[],2,0)*L48,0)</f>
        <v>56</v>
      </c>
      <c r="N48" s="124" t="s">
        <v>3590</v>
      </c>
      <c r="O48" s="215"/>
    </row>
    <row r="49" spans="1:15" ht="35.1" customHeight="1">
      <c r="A49" s="93">
        <v>35</v>
      </c>
      <c r="B49" s="85" t="s">
        <v>1307</v>
      </c>
      <c r="C49" s="91">
        <v>25</v>
      </c>
      <c r="D49" s="85" t="s">
        <v>1300</v>
      </c>
      <c r="E49" s="86" t="s">
        <v>1299</v>
      </c>
      <c r="F49" s="85" t="s">
        <v>37</v>
      </c>
      <c r="G49" s="87">
        <v>10</v>
      </c>
      <c r="H49" s="87" t="s">
        <v>3393</v>
      </c>
      <c r="I49" s="87">
        <v>14</v>
      </c>
      <c r="J49" s="87">
        <v>10</v>
      </c>
      <c r="K49" s="88" t="s">
        <v>3393</v>
      </c>
      <c r="L49" s="89">
        <f t="shared" si="1"/>
        <v>34</v>
      </c>
      <c r="M49" s="89">
        <f>ROUND(VLOOKUP(F49,tm_factor[],2,0)*L49,0)</f>
        <v>56</v>
      </c>
      <c r="N49" s="124" t="s">
        <v>3590</v>
      </c>
      <c r="O49" s="215"/>
    </row>
    <row r="50" spans="1:15" ht="35.1" customHeight="1">
      <c r="A50" s="94">
        <v>36</v>
      </c>
      <c r="B50" s="85" t="s">
        <v>1551</v>
      </c>
      <c r="C50" s="91">
        <v>25</v>
      </c>
      <c r="D50" s="85" t="s">
        <v>1543</v>
      </c>
      <c r="E50" s="86" t="s">
        <v>1542</v>
      </c>
      <c r="F50" s="85" t="s">
        <v>37</v>
      </c>
      <c r="G50" s="87">
        <v>10</v>
      </c>
      <c r="H50" s="87" t="s">
        <v>3393</v>
      </c>
      <c r="I50" s="87">
        <v>12.5</v>
      </c>
      <c r="J50" s="87">
        <v>10</v>
      </c>
      <c r="K50" s="88" t="s">
        <v>3393</v>
      </c>
      <c r="L50" s="89">
        <f t="shared" si="1"/>
        <v>32.5</v>
      </c>
      <c r="M50" s="89">
        <f>ROUND(VLOOKUP(F50,tm_factor[],2,0)*L50,0)</f>
        <v>54</v>
      </c>
      <c r="N50" s="124" t="s">
        <v>3590</v>
      </c>
      <c r="O50" s="214" t="s">
        <v>3638</v>
      </c>
    </row>
    <row r="51" spans="1:15" ht="35.1" customHeight="1">
      <c r="A51" s="93">
        <v>37</v>
      </c>
      <c r="B51" s="85" t="s">
        <v>366</v>
      </c>
      <c r="C51" s="91">
        <v>26</v>
      </c>
      <c r="D51" s="85" t="s">
        <v>359</v>
      </c>
      <c r="E51" s="86" t="s">
        <v>358</v>
      </c>
      <c r="F51" s="85" t="s">
        <v>37</v>
      </c>
      <c r="G51" s="87">
        <v>10</v>
      </c>
      <c r="H51" s="87" t="s">
        <v>3393</v>
      </c>
      <c r="I51" s="87">
        <v>10</v>
      </c>
      <c r="J51" s="87">
        <v>12.5</v>
      </c>
      <c r="K51" s="88" t="s">
        <v>3393</v>
      </c>
      <c r="L51" s="89">
        <f t="shared" si="1"/>
        <v>32.5</v>
      </c>
      <c r="M51" s="89">
        <f>ROUND(VLOOKUP(F51,tm_factor[],2,0)*L51,0)</f>
        <v>54</v>
      </c>
      <c r="N51" s="124" t="s">
        <v>3590</v>
      </c>
      <c r="O51" s="215"/>
    </row>
    <row r="52" spans="1:15" ht="35.1" customHeight="1">
      <c r="A52" s="94">
        <v>38</v>
      </c>
      <c r="B52" s="85" t="s">
        <v>1748</v>
      </c>
      <c r="C52" s="91">
        <v>30</v>
      </c>
      <c r="D52" s="85" t="s">
        <v>1740</v>
      </c>
      <c r="E52" s="86" t="s">
        <v>1739</v>
      </c>
      <c r="F52" s="85" t="s">
        <v>37</v>
      </c>
      <c r="G52" s="87">
        <v>10</v>
      </c>
      <c r="H52" s="87" t="s">
        <v>3393</v>
      </c>
      <c r="I52" s="87">
        <v>10</v>
      </c>
      <c r="J52" s="87">
        <v>12.5</v>
      </c>
      <c r="K52" s="88" t="s">
        <v>3393</v>
      </c>
      <c r="L52" s="89">
        <f t="shared" si="1"/>
        <v>32.5</v>
      </c>
      <c r="M52" s="89">
        <f>ROUND(VLOOKUP(F52,tm_factor[],2,0)*L52,0)</f>
        <v>54</v>
      </c>
      <c r="N52" s="124" t="s">
        <v>3590</v>
      </c>
      <c r="O52" s="215"/>
    </row>
    <row r="53" spans="1:15" ht="35.1" customHeight="1">
      <c r="A53" s="93">
        <v>39</v>
      </c>
      <c r="B53" s="85" t="s">
        <v>1223</v>
      </c>
      <c r="C53" s="91">
        <v>22</v>
      </c>
      <c r="D53" s="85" t="s">
        <v>1216</v>
      </c>
      <c r="E53" s="86" t="s">
        <v>1215</v>
      </c>
      <c r="F53" s="85" t="s">
        <v>37</v>
      </c>
      <c r="G53" s="87">
        <v>10</v>
      </c>
      <c r="H53" s="87" t="s">
        <v>3393</v>
      </c>
      <c r="I53" s="87">
        <v>10</v>
      </c>
      <c r="J53" s="87">
        <v>12.5</v>
      </c>
      <c r="K53" s="88" t="s">
        <v>3393</v>
      </c>
      <c r="L53" s="89">
        <f t="shared" si="1"/>
        <v>32.5</v>
      </c>
      <c r="M53" s="89">
        <f>ROUND(VLOOKUP(F53,tm_factor[],2,0)*L53,0)</f>
        <v>54</v>
      </c>
      <c r="N53" s="124" t="s">
        <v>3590</v>
      </c>
      <c r="O53" s="215"/>
    </row>
    <row r="54" spans="1:15" ht="35.1" customHeight="1">
      <c r="A54" s="94">
        <v>40</v>
      </c>
      <c r="B54" s="85" t="s">
        <v>2910</v>
      </c>
      <c r="C54" s="91">
        <v>19</v>
      </c>
      <c r="D54" s="85" t="s">
        <v>2903</v>
      </c>
      <c r="E54" s="86" t="s">
        <v>2902</v>
      </c>
      <c r="F54" s="85" t="s">
        <v>37</v>
      </c>
      <c r="G54" s="87">
        <v>12.5</v>
      </c>
      <c r="H54" s="87" t="s">
        <v>3393</v>
      </c>
      <c r="I54" s="87">
        <v>10</v>
      </c>
      <c r="J54" s="87">
        <v>10</v>
      </c>
      <c r="K54" s="88" t="s">
        <v>3393</v>
      </c>
      <c r="L54" s="89">
        <f t="shared" si="1"/>
        <v>32.5</v>
      </c>
      <c r="M54" s="89">
        <f>ROUND(VLOOKUP(F54,tm_factor[],2,0)*L54,0)</f>
        <v>54</v>
      </c>
      <c r="N54" s="124" t="s">
        <v>3590</v>
      </c>
      <c r="O54" s="215"/>
    </row>
    <row r="55" spans="1:15" ht="35.1" customHeight="1">
      <c r="A55" s="93">
        <v>41</v>
      </c>
      <c r="B55" s="85" t="s">
        <v>1362</v>
      </c>
      <c r="C55" s="91">
        <v>28</v>
      </c>
      <c r="D55" s="85" t="s">
        <v>1355</v>
      </c>
      <c r="E55" s="86" t="s">
        <v>1354</v>
      </c>
      <c r="F55" s="85" t="s">
        <v>37</v>
      </c>
      <c r="G55" s="87">
        <v>12.5</v>
      </c>
      <c r="H55" s="87" t="s">
        <v>3393</v>
      </c>
      <c r="I55" s="87">
        <v>10</v>
      </c>
      <c r="J55" s="87">
        <v>10</v>
      </c>
      <c r="K55" s="88" t="s">
        <v>3393</v>
      </c>
      <c r="L55" s="89">
        <f t="shared" si="1"/>
        <v>32.5</v>
      </c>
      <c r="M55" s="89">
        <f>ROUND(VLOOKUP(F55,tm_factor[],2,0)*L55,0)</f>
        <v>54</v>
      </c>
      <c r="N55" s="124" t="s">
        <v>3590</v>
      </c>
      <c r="O55" s="214" t="s">
        <v>3639</v>
      </c>
    </row>
    <row r="56" spans="1:15" ht="35.1" customHeight="1">
      <c r="A56" s="94">
        <v>42</v>
      </c>
      <c r="B56" s="85" t="s">
        <v>1916</v>
      </c>
      <c r="C56" s="91">
        <v>18</v>
      </c>
      <c r="D56" s="85" t="s">
        <v>1909</v>
      </c>
      <c r="E56" s="86" t="s">
        <v>1908</v>
      </c>
      <c r="F56" s="85" t="s">
        <v>37</v>
      </c>
      <c r="G56" s="87">
        <v>10</v>
      </c>
      <c r="H56" s="87" t="s">
        <v>3393</v>
      </c>
      <c r="I56" s="87">
        <v>10</v>
      </c>
      <c r="J56" s="87">
        <v>10</v>
      </c>
      <c r="K56" s="88" t="s">
        <v>3393</v>
      </c>
      <c r="L56" s="89">
        <f t="shared" si="1"/>
        <v>30</v>
      </c>
      <c r="M56" s="89">
        <f>ROUND(VLOOKUP(F56,tm_factor[],2,0)*L56,0)</f>
        <v>50</v>
      </c>
      <c r="N56" s="124" t="s">
        <v>3590</v>
      </c>
      <c r="O56" s="215"/>
    </row>
    <row r="57" spans="1:15" ht="35.1" customHeight="1">
      <c r="A57" s="93">
        <v>43</v>
      </c>
      <c r="B57" s="85" t="s">
        <v>1561</v>
      </c>
      <c r="C57" s="91">
        <v>24</v>
      </c>
      <c r="D57" s="85" t="s">
        <v>1553</v>
      </c>
      <c r="E57" s="86" t="s">
        <v>1552</v>
      </c>
      <c r="F57" s="85" t="s">
        <v>37</v>
      </c>
      <c r="G57" s="87">
        <v>10</v>
      </c>
      <c r="H57" s="87" t="s">
        <v>3393</v>
      </c>
      <c r="I57" s="87">
        <v>10</v>
      </c>
      <c r="J57" s="87">
        <v>10</v>
      </c>
      <c r="K57" s="88" t="s">
        <v>3393</v>
      </c>
      <c r="L57" s="89">
        <f t="shared" si="1"/>
        <v>30</v>
      </c>
      <c r="M57" s="89">
        <f>ROUND(VLOOKUP(F57,tm_factor[],2,0)*L57,0)</f>
        <v>50</v>
      </c>
      <c r="N57" s="124" t="s">
        <v>3590</v>
      </c>
      <c r="O57" s="215"/>
    </row>
    <row r="58" spans="1:15" ht="35.1" customHeight="1">
      <c r="A58" s="94">
        <v>44</v>
      </c>
      <c r="B58" s="85" t="s">
        <v>2502</v>
      </c>
      <c r="C58" s="91">
        <v>23</v>
      </c>
      <c r="D58" s="85" t="s">
        <v>2495</v>
      </c>
      <c r="E58" s="86" t="s">
        <v>2494</v>
      </c>
      <c r="F58" s="85" t="s">
        <v>37</v>
      </c>
      <c r="G58" s="87">
        <v>10</v>
      </c>
      <c r="H58" s="87" t="s">
        <v>3393</v>
      </c>
      <c r="I58" s="87">
        <v>10</v>
      </c>
      <c r="J58" s="87">
        <v>10</v>
      </c>
      <c r="K58" s="88" t="s">
        <v>3393</v>
      </c>
      <c r="L58" s="89">
        <f t="shared" si="1"/>
        <v>30</v>
      </c>
      <c r="M58" s="89">
        <f>ROUND(VLOOKUP(F58,tm_factor[],2,0)*L58,0)</f>
        <v>50</v>
      </c>
      <c r="N58" s="124" t="s">
        <v>3590</v>
      </c>
      <c r="O58" s="215"/>
    </row>
    <row r="59" spans="1:15" ht="35.1" customHeight="1">
      <c r="A59" s="93">
        <v>45</v>
      </c>
      <c r="B59" s="85" t="s">
        <v>2748</v>
      </c>
      <c r="C59" s="91">
        <v>18</v>
      </c>
      <c r="D59" s="85" t="s">
        <v>2741</v>
      </c>
      <c r="E59" s="86" t="s">
        <v>2740</v>
      </c>
      <c r="F59" s="85" t="s">
        <v>37</v>
      </c>
      <c r="G59" s="87">
        <v>10</v>
      </c>
      <c r="H59" s="87" t="s">
        <v>3393</v>
      </c>
      <c r="I59" s="87">
        <v>10</v>
      </c>
      <c r="J59" s="87">
        <v>10</v>
      </c>
      <c r="K59" s="88" t="s">
        <v>3393</v>
      </c>
      <c r="L59" s="89">
        <f t="shared" si="1"/>
        <v>30</v>
      </c>
      <c r="M59" s="89">
        <f>ROUND(VLOOKUP(F59,tm_factor[],2,0)*L59,0)</f>
        <v>50</v>
      </c>
      <c r="N59" s="124" t="s">
        <v>3590</v>
      </c>
      <c r="O59" s="215"/>
    </row>
    <row r="60" spans="1:15" ht="35.1" customHeight="1">
      <c r="A60" s="94">
        <v>46</v>
      </c>
      <c r="B60" s="85" t="s">
        <v>1879</v>
      </c>
      <c r="C60" s="91">
        <v>28</v>
      </c>
      <c r="D60" s="85" t="s">
        <v>1871</v>
      </c>
      <c r="E60" s="86" t="s">
        <v>1870</v>
      </c>
      <c r="F60" s="85" t="s">
        <v>37</v>
      </c>
      <c r="G60" s="87">
        <v>10</v>
      </c>
      <c r="H60" s="87" t="s">
        <v>3393</v>
      </c>
      <c r="I60" s="87">
        <v>10</v>
      </c>
      <c r="J60" s="87">
        <v>10</v>
      </c>
      <c r="K60" s="88" t="s">
        <v>3393</v>
      </c>
      <c r="L60" s="89">
        <f t="shared" si="1"/>
        <v>30</v>
      </c>
      <c r="M60" s="89">
        <f>ROUND(VLOOKUP(F60,tm_factor[],2,0)*L60,0)</f>
        <v>50</v>
      </c>
      <c r="N60" s="124" t="s">
        <v>3590</v>
      </c>
      <c r="O60" s="215"/>
    </row>
    <row r="61" spans="1:15" ht="35.1" customHeight="1">
      <c r="A61" s="93">
        <v>47</v>
      </c>
      <c r="B61" s="85" t="s">
        <v>722</v>
      </c>
      <c r="C61" s="91">
        <v>31</v>
      </c>
      <c r="D61" s="85" t="s">
        <v>715</v>
      </c>
      <c r="E61" s="86" t="s">
        <v>714</v>
      </c>
      <c r="F61" s="85" t="s">
        <v>37</v>
      </c>
      <c r="G61" s="87">
        <v>10</v>
      </c>
      <c r="H61" s="87" t="s">
        <v>3393</v>
      </c>
      <c r="I61" s="87">
        <v>10</v>
      </c>
      <c r="J61" s="87">
        <v>10</v>
      </c>
      <c r="K61" s="88" t="s">
        <v>3393</v>
      </c>
      <c r="L61" s="89">
        <f t="shared" si="1"/>
        <v>30</v>
      </c>
      <c r="M61" s="89">
        <f>ROUND(VLOOKUP(F61,tm_factor[],2,0)*L61,0)</f>
        <v>50</v>
      </c>
      <c r="N61" s="124" t="s">
        <v>3590</v>
      </c>
      <c r="O61" s="216"/>
    </row>
    <row r="63" spans="1:15" s="97" customFormat="1" ht="35.1" customHeight="1">
      <c r="A63" s="185" t="s">
        <v>3599</v>
      </c>
      <c r="B63" s="185"/>
      <c r="C63" s="185"/>
      <c r="D63" s="185"/>
      <c r="E63" s="185"/>
      <c r="F63" s="185"/>
      <c r="G63" s="185"/>
      <c r="H63" s="185"/>
      <c r="I63" s="185"/>
      <c r="J63" s="185"/>
      <c r="K63" s="185"/>
      <c r="L63" s="185"/>
      <c r="M63" s="185"/>
      <c r="N63" s="185"/>
      <c r="O63" s="185"/>
    </row>
    <row r="64" spans="1:15" s="97" customFormat="1" ht="74.25" customHeight="1">
      <c r="A64" s="185"/>
      <c r="B64" s="185"/>
      <c r="C64" s="185"/>
      <c r="D64" s="185"/>
      <c r="E64" s="185"/>
      <c r="F64" s="185"/>
      <c r="G64" s="185"/>
      <c r="H64" s="185"/>
      <c r="I64" s="185"/>
      <c r="J64" s="185"/>
      <c r="K64" s="185"/>
      <c r="L64" s="185"/>
      <c r="M64" s="185"/>
      <c r="N64" s="185"/>
      <c r="O64" s="185"/>
    </row>
    <row r="66" spans="15:15" ht="15">
      <c r="O66" s="133" t="s">
        <v>3600</v>
      </c>
    </row>
    <row r="67" spans="15:15" ht="15">
      <c r="O67" s="134">
        <v>44258</v>
      </c>
    </row>
  </sheetData>
  <autoFilter ref="A14:O61">
    <sortState ref="A15:O61">
      <sortCondition descending="1" ref="M14:M61"/>
    </sortState>
  </autoFilter>
  <mergeCells count="20">
    <mergeCell ref="A63:O64"/>
    <mergeCell ref="A8:O8"/>
    <mergeCell ref="A9:O9"/>
    <mergeCell ref="A10:O10"/>
    <mergeCell ref="A12:F13"/>
    <mergeCell ref="G12:H13"/>
    <mergeCell ref="I12:K12"/>
    <mergeCell ref="L12:O13"/>
    <mergeCell ref="J13:K13"/>
    <mergeCell ref="O30:O34"/>
    <mergeCell ref="O35:O39"/>
    <mergeCell ref="O40:O44"/>
    <mergeCell ref="O45:O49"/>
    <mergeCell ref="O50:O54"/>
    <mergeCell ref="O55:O61"/>
    <mergeCell ref="O15:O19"/>
    <mergeCell ref="O20:O24"/>
    <mergeCell ref="O25:O29"/>
    <mergeCell ref="A2:B2"/>
    <mergeCell ref="A5:B5"/>
  </mergeCells>
  <conditionalFormatting sqref="N14 N68:N1048576 N62">
    <cfRule type="cellIs" dxfId="14" priority="61" operator="equal">
      <formula>"NO CUMPLE"</formula>
    </cfRule>
    <cfRule type="cellIs" dxfId="13" priority="62" operator="equal">
      <formula>"CUMPLE"</formula>
    </cfRule>
  </conditionalFormatting>
  <conditionalFormatting sqref="D9:D62 D68:D1048576">
    <cfRule type="duplicateValues" dxfId="12" priority="8"/>
  </conditionalFormatting>
  <conditionalFormatting sqref="D8">
    <cfRule type="duplicateValues" dxfId="11" priority="5"/>
  </conditionalFormatting>
  <conditionalFormatting sqref="N65:N67">
    <cfRule type="cellIs" dxfId="10" priority="3" operator="equal">
      <formula>"NO CUMPLE"</formula>
    </cfRule>
    <cfRule type="cellIs" dxfId="9" priority="4" operator="equal">
      <formula>"CUMPLE"</formula>
    </cfRule>
  </conditionalFormatting>
  <conditionalFormatting sqref="D65:D67">
    <cfRule type="duplicateValues" dxfId="8" priority="2"/>
  </conditionalFormatting>
  <conditionalFormatting sqref="D1:D5">
    <cfRule type="duplicateValues" dxfId="7" priority="1"/>
  </conditionalFormatting>
  <dataValidations count="1">
    <dataValidation type="list" allowBlank="1" showInputMessage="1" showErrorMessage="1" sqref="N15:N61">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dimension ref="A1:I20"/>
  <sheetViews>
    <sheetView workbookViewId="0">
      <selection activeCell="F7" sqref="F7:G8"/>
    </sheetView>
  </sheetViews>
  <sheetFormatPr baseColWidth="10" defaultColWidth="11.42578125" defaultRowHeight="12.75"/>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c r="A1" s="67" t="s">
        <v>3396</v>
      </c>
      <c r="B1" s="68" t="s">
        <v>3397</v>
      </c>
      <c r="C1" s="69" t="s">
        <v>3398</v>
      </c>
      <c r="D1" s="68" t="s">
        <v>3399</v>
      </c>
      <c r="E1" s="68" t="s">
        <v>3400</v>
      </c>
      <c r="F1" s="68" t="s">
        <v>3401</v>
      </c>
      <c r="G1" s="70" t="s">
        <v>3402</v>
      </c>
    </row>
    <row r="2" spans="1:9" ht="15" customHeight="1">
      <c r="A2" s="65" t="s">
        <v>27</v>
      </c>
      <c r="B2" s="64">
        <v>1.25</v>
      </c>
      <c r="C2" s="58">
        <v>18</v>
      </c>
      <c r="D2" s="59" t="s">
        <v>3403</v>
      </c>
      <c r="E2" s="60" t="s">
        <v>3404</v>
      </c>
      <c r="F2" s="57" t="s">
        <v>3405</v>
      </c>
      <c r="G2" s="66" t="s">
        <v>3393</v>
      </c>
      <c r="I2">
        <f>50/30</f>
        <v>1.6666666666666667</v>
      </c>
    </row>
    <row r="3" spans="1:9" ht="15" customHeight="1">
      <c r="A3" s="65" t="s">
        <v>2031</v>
      </c>
      <c r="B3" s="64">
        <v>1.25</v>
      </c>
      <c r="C3" s="58">
        <v>1</v>
      </c>
      <c r="D3" s="59" t="s">
        <v>3406</v>
      </c>
      <c r="E3" s="60" t="s">
        <v>3404</v>
      </c>
      <c r="F3" s="57" t="s">
        <v>3405</v>
      </c>
      <c r="G3" s="66" t="s">
        <v>3393</v>
      </c>
      <c r="I3">
        <f>50/40</f>
        <v>1.25</v>
      </c>
    </row>
    <row r="4" spans="1:9" ht="15" customHeight="1">
      <c r="A4" s="65" t="s">
        <v>617</v>
      </c>
      <c r="B4" s="64">
        <v>1.25</v>
      </c>
      <c r="C4" s="58">
        <v>1</v>
      </c>
      <c r="D4" s="59" t="s">
        <v>3407</v>
      </c>
      <c r="E4" s="60" t="s">
        <v>3404</v>
      </c>
      <c r="F4" s="57" t="s">
        <v>3405</v>
      </c>
      <c r="G4" s="66" t="s">
        <v>3393</v>
      </c>
    </row>
    <row r="5" spans="1:9" ht="15" customHeight="1">
      <c r="A5" s="65" t="s">
        <v>66</v>
      </c>
      <c r="B5" s="64">
        <v>1.25</v>
      </c>
      <c r="C5" s="61">
        <v>10</v>
      </c>
      <c r="D5" s="59" t="s">
        <v>3408</v>
      </c>
      <c r="E5" s="60" t="s">
        <v>3409</v>
      </c>
      <c r="F5" s="57" t="s">
        <v>3405</v>
      </c>
      <c r="G5" s="66" t="s">
        <v>3393</v>
      </c>
    </row>
    <row r="6" spans="1:9" ht="15" customHeight="1">
      <c r="A6" s="77" t="s">
        <v>3410</v>
      </c>
      <c r="B6" s="64">
        <v>1.25</v>
      </c>
      <c r="C6" s="62">
        <v>1</v>
      </c>
      <c r="D6" s="59" t="s">
        <v>3411</v>
      </c>
      <c r="E6" s="60" t="s">
        <v>3409</v>
      </c>
      <c r="F6" s="57" t="s">
        <v>3405</v>
      </c>
      <c r="G6" s="66" t="s">
        <v>3393</v>
      </c>
    </row>
    <row r="7" spans="1:9" ht="15" customHeight="1">
      <c r="A7" s="65" t="s">
        <v>1657</v>
      </c>
      <c r="B7" s="64">
        <v>1.66</v>
      </c>
      <c r="C7" s="62">
        <v>6</v>
      </c>
      <c r="D7" s="59" t="s">
        <v>3412</v>
      </c>
      <c r="E7" s="60" t="s">
        <v>3409</v>
      </c>
      <c r="F7" s="57" t="s">
        <v>3393</v>
      </c>
      <c r="G7" s="66" t="s">
        <v>3393</v>
      </c>
    </row>
    <row r="8" spans="1:9" ht="15" customHeight="1">
      <c r="A8" s="65" t="s">
        <v>114</v>
      </c>
      <c r="B8" s="64">
        <v>1.66</v>
      </c>
      <c r="C8" s="62">
        <v>1</v>
      </c>
      <c r="D8" s="59" t="s">
        <v>3413</v>
      </c>
      <c r="E8" s="60" t="s">
        <v>3409</v>
      </c>
      <c r="F8" s="57" t="s">
        <v>3393</v>
      </c>
      <c r="G8" s="66" t="s">
        <v>3393</v>
      </c>
    </row>
    <row r="9" spans="1:9" ht="15" customHeight="1">
      <c r="A9" s="65" t="s">
        <v>645</v>
      </c>
      <c r="B9" s="64">
        <v>1</v>
      </c>
      <c r="C9" s="62">
        <v>2</v>
      </c>
      <c r="D9" s="59" t="s">
        <v>3414</v>
      </c>
      <c r="E9" s="60" t="s">
        <v>3409</v>
      </c>
      <c r="F9" s="57" t="s">
        <v>3405</v>
      </c>
      <c r="G9" s="66" t="s">
        <v>3405</v>
      </c>
    </row>
    <row r="10" spans="1:9" ht="15" customHeight="1">
      <c r="A10" s="65" t="s">
        <v>1173</v>
      </c>
      <c r="B10" s="64">
        <v>1</v>
      </c>
      <c r="C10" s="62">
        <v>1</v>
      </c>
      <c r="D10" s="59" t="s">
        <v>3415</v>
      </c>
      <c r="E10" s="60" t="s">
        <v>3404</v>
      </c>
      <c r="F10" s="57" t="s">
        <v>3405</v>
      </c>
      <c r="G10" s="66" t="s">
        <v>3405</v>
      </c>
    </row>
    <row r="11" spans="1:9" ht="15" customHeight="1">
      <c r="A11" s="65" t="s">
        <v>438</v>
      </c>
      <c r="B11" s="64">
        <v>1</v>
      </c>
      <c r="C11" s="62">
        <v>2</v>
      </c>
      <c r="D11" s="59" t="s">
        <v>3416</v>
      </c>
      <c r="E11" s="60" t="s">
        <v>3404</v>
      </c>
      <c r="F11" s="57" t="s">
        <v>3405</v>
      </c>
      <c r="G11" s="66" t="s">
        <v>3405</v>
      </c>
    </row>
    <row r="12" spans="1:9" ht="15" customHeight="1">
      <c r="A12" s="65" t="s">
        <v>598</v>
      </c>
      <c r="B12" s="64">
        <v>1</v>
      </c>
      <c r="C12" s="62">
        <v>2</v>
      </c>
      <c r="D12" s="59" t="s">
        <v>3417</v>
      </c>
      <c r="E12" s="60" t="s">
        <v>3404</v>
      </c>
      <c r="F12" s="57" t="s">
        <v>3405</v>
      </c>
      <c r="G12" s="66" t="s">
        <v>3405</v>
      </c>
    </row>
    <row r="13" spans="1:9" ht="15" customHeight="1">
      <c r="A13" s="77" t="s">
        <v>3418</v>
      </c>
      <c r="B13" s="64">
        <v>1</v>
      </c>
      <c r="C13" s="62">
        <v>2</v>
      </c>
      <c r="D13" s="59" t="s">
        <v>3419</v>
      </c>
      <c r="E13" s="60" t="s">
        <v>3404</v>
      </c>
      <c r="F13" s="57" t="s">
        <v>3405</v>
      </c>
      <c r="G13" s="66" t="s">
        <v>3405</v>
      </c>
    </row>
    <row r="14" spans="1:9" ht="15" customHeight="1">
      <c r="A14" s="65" t="s">
        <v>47</v>
      </c>
      <c r="B14" s="64">
        <v>1</v>
      </c>
      <c r="C14" s="62">
        <v>2</v>
      </c>
      <c r="D14" s="59" t="s">
        <v>3420</v>
      </c>
      <c r="E14" s="60" t="s">
        <v>3404</v>
      </c>
      <c r="F14" s="57" t="s">
        <v>3405</v>
      </c>
      <c r="G14" s="66" t="s">
        <v>3405</v>
      </c>
    </row>
    <row r="15" spans="1:9" ht="15" customHeight="1">
      <c r="A15" s="65" t="s">
        <v>76</v>
      </c>
      <c r="B15" s="64">
        <v>1.66</v>
      </c>
      <c r="C15" s="62">
        <v>15</v>
      </c>
      <c r="D15" s="59" t="s">
        <v>3421</v>
      </c>
      <c r="E15" s="60" t="s">
        <v>3409</v>
      </c>
      <c r="F15" s="57" t="s">
        <v>3393</v>
      </c>
      <c r="G15" s="66" t="s">
        <v>3393</v>
      </c>
    </row>
    <row r="16" spans="1:9" ht="15" customHeight="1">
      <c r="A16" s="65" t="s">
        <v>37</v>
      </c>
      <c r="B16" s="64">
        <v>1.66</v>
      </c>
      <c r="C16" s="62">
        <v>13</v>
      </c>
      <c r="D16" s="59" t="s">
        <v>3422</v>
      </c>
      <c r="E16" s="60" t="s">
        <v>3409</v>
      </c>
      <c r="F16" s="57" t="s">
        <v>3393</v>
      </c>
      <c r="G16" s="66" t="s">
        <v>3393</v>
      </c>
    </row>
    <row r="17" spans="1:7" ht="15" customHeight="1">
      <c r="A17" s="65" t="s">
        <v>133</v>
      </c>
      <c r="B17" s="64">
        <v>1.66</v>
      </c>
      <c r="C17" s="62">
        <v>3</v>
      </c>
      <c r="D17" s="59" t="s">
        <v>3423</v>
      </c>
      <c r="E17" s="60" t="s">
        <v>3409</v>
      </c>
      <c r="F17" s="57" t="s">
        <v>3393</v>
      </c>
      <c r="G17" s="66" t="s">
        <v>3393</v>
      </c>
    </row>
    <row r="18" spans="1:7" ht="15" customHeight="1">
      <c r="A18" s="65" t="s">
        <v>691</v>
      </c>
      <c r="B18" s="64">
        <v>1</v>
      </c>
      <c r="C18" s="63">
        <v>1</v>
      </c>
      <c r="D18" s="59" t="s">
        <v>3424</v>
      </c>
      <c r="E18" s="59" t="s">
        <v>3409</v>
      </c>
      <c r="F18" s="57" t="s">
        <v>3405</v>
      </c>
      <c r="G18" s="66" t="s">
        <v>3405</v>
      </c>
    </row>
    <row r="19" spans="1:7" ht="15" customHeight="1">
      <c r="A19" s="65" t="s">
        <v>793</v>
      </c>
      <c r="B19" s="64">
        <v>1</v>
      </c>
      <c r="C19" s="63">
        <v>2</v>
      </c>
      <c r="D19" s="59" t="s">
        <v>3425</v>
      </c>
      <c r="E19" s="59" t="s">
        <v>3409</v>
      </c>
      <c r="F19" s="57" t="s">
        <v>3405</v>
      </c>
      <c r="G19" s="66" t="s">
        <v>3405</v>
      </c>
    </row>
    <row r="20" spans="1:7" ht="15" customHeight="1">
      <c r="A20" s="71" t="s">
        <v>1519</v>
      </c>
      <c r="B20" s="72">
        <v>1</v>
      </c>
      <c r="C20" s="73">
        <v>1</v>
      </c>
      <c r="D20" s="74" t="s">
        <v>3426</v>
      </c>
      <c r="E20" s="74" t="s">
        <v>3409</v>
      </c>
      <c r="F20" s="75" t="s">
        <v>3405</v>
      </c>
      <c r="G20" s="76" t="s">
        <v>3405</v>
      </c>
    </row>
  </sheetData>
  <phoneticPr fontId="21" type="noConversion"/>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sheetPr>
    <pageSetUpPr fitToPage="1"/>
  </sheetPr>
  <dimension ref="A1:P33"/>
  <sheetViews>
    <sheetView topLeftCell="A19" zoomScale="60" zoomScaleNormal="60" workbookViewId="0">
      <selection activeCell="P19" sqref="P19"/>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9" customHeight="1">
      <c r="A5" s="178"/>
      <c r="B5" s="178"/>
      <c r="C5" s="126"/>
      <c r="D5" s="126"/>
      <c r="E5" s="127"/>
      <c r="F5" s="128"/>
      <c r="G5" s="127"/>
      <c r="H5" s="127"/>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3472</v>
      </c>
      <c r="B9" s="186"/>
      <c r="C9" s="186"/>
      <c r="D9" s="186"/>
      <c r="E9" s="186"/>
      <c r="F9" s="186"/>
      <c r="G9" s="186"/>
      <c r="H9" s="186"/>
      <c r="I9" s="186"/>
      <c r="J9" s="186"/>
      <c r="K9" s="186"/>
      <c r="L9" s="186"/>
      <c r="M9" s="186"/>
      <c r="N9" s="186"/>
      <c r="O9" s="186"/>
      <c r="P9" s="79"/>
    </row>
    <row r="10" spans="1:16" ht="15.75">
      <c r="A10" s="176" t="s">
        <v>3458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3">
        <v>1</v>
      </c>
      <c r="B15" s="85" t="s">
        <v>236</v>
      </c>
      <c r="C15" s="91">
        <v>124</v>
      </c>
      <c r="D15" s="85" t="s">
        <v>230</v>
      </c>
      <c r="E15" s="86" t="s">
        <v>229</v>
      </c>
      <c r="F15" s="85" t="s">
        <v>133</v>
      </c>
      <c r="G15" s="87">
        <v>10</v>
      </c>
      <c r="H15" s="87" t="s">
        <v>3393</v>
      </c>
      <c r="I15" s="87">
        <v>14</v>
      </c>
      <c r="J15" s="87">
        <v>14</v>
      </c>
      <c r="K15" s="88" t="s">
        <v>3393</v>
      </c>
      <c r="L15" s="89">
        <f t="shared" ref="L15:L27" si="0">SUM(G15:K15)</f>
        <v>38</v>
      </c>
      <c r="M15" s="89">
        <f>ROUND(VLOOKUP(F15,tm_factor[],2,0)*L15,0)</f>
        <v>63</v>
      </c>
      <c r="N15" s="124" t="s">
        <v>3590</v>
      </c>
      <c r="O15" s="214" t="s">
        <v>3637</v>
      </c>
    </row>
    <row r="16" spans="1:16" ht="35.1" customHeight="1">
      <c r="A16" s="94">
        <v>2</v>
      </c>
      <c r="B16" s="85" t="s">
        <v>2620</v>
      </c>
      <c r="C16" s="91">
        <v>48</v>
      </c>
      <c r="D16" s="85" t="s">
        <v>2614</v>
      </c>
      <c r="E16" s="86" t="s">
        <v>2613</v>
      </c>
      <c r="F16" s="85" t="s">
        <v>133</v>
      </c>
      <c r="G16" s="87">
        <v>10</v>
      </c>
      <c r="H16" s="87" t="s">
        <v>3393</v>
      </c>
      <c r="I16" s="87">
        <v>14</v>
      </c>
      <c r="J16" s="87">
        <v>14</v>
      </c>
      <c r="K16" s="88" t="s">
        <v>3393</v>
      </c>
      <c r="L16" s="89">
        <f t="shared" si="0"/>
        <v>38</v>
      </c>
      <c r="M16" s="89">
        <f>ROUND(VLOOKUP(F16,tm_factor[],2,0)*L16,0)</f>
        <v>63</v>
      </c>
      <c r="N16" s="124" t="s">
        <v>3590</v>
      </c>
      <c r="O16" s="215"/>
    </row>
    <row r="17" spans="1:15" ht="35.1" customHeight="1">
      <c r="A17" s="93">
        <v>3</v>
      </c>
      <c r="B17" s="85" t="s">
        <v>1186</v>
      </c>
      <c r="C17" s="91">
        <v>55</v>
      </c>
      <c r="D17" s="85" t="s">
        <v>1179</v>
      </c>
      <c r="E17" s="86" t="s">
        <v>1178</v>
      </c>
      <c r="F17" s="85" t="s">
        <v>133</v>
      </c>
      <c r="G17" s="87">
        <v>10</v>
      </c>
      <c r="H17" s="87" t="s">
        <v>3393</v>
      </c>
      <c r="I17" s="87">
        <v>14</v>
      </c>
      <c r="J17" s="87">
        <v>14</v>
      </c>
      <c r="K17" s="88" t="s">
        <v>3393</v>
      </c>
      <c r="L17" s="89">
        <f t="shared" si="0"/>
        <v>38</v>
      </c>
      <c r="M17" s="89">
        <f>ROUND(VLOOKUP(F17,tm_factor[],2,0)*L17,0)</f>
        <v>63</v>
      </c>
      <c r="N17" s="124" t="s">
        <v>3590</v>
      </c>
      <c r="O17" s="215"/>
    </row>
    <row r="18" spans="1:15" ht="35.1" customHeight="1">
      <c r="A18" s="94">
        <v>4</v>
      </c>
      <c r="B18" s="85" t="s">
        <v>2161</v>
      </c>
      <c r="C18" s="91">
        <v>49</v>
      </c>
      <c r="D18" s="85" t="s">
        <v>2154</v>
      </c>
      <c r="E18" s="86" t="s">
        <v>2153</v>
      </c>
      <c r="F18" s="85" t="s">
        <v>133</v>
      </c>
      <c r="G18" s="87">
        <v>10</v>
      </c>
      <c r="H18" s="87" t="s">
        <v>3393</v>
      </c>
      <c r="I18" s="87">
        <v>14</v>
      </c>
      <c r="J18" s="87">
        <v>14</v>
      </c>
      <c r="K18" s="88" t="s">
        <v>3393</v>
      </c>
      <c r="L18" s="89">
        <f t="shared" si="0"/>
        <v>38</v>
      </c>
      <c r="M18" s="89">
        <f>ROUND(VLOOKUP(F18,tm_factor[],2,0)*L18,0)</f>
        <v>63</v>
      </c>
      <c r="N18" s="124" t="s">
        <v>3590</v>
      </c>
      <c r="O18" s="215"/>
    </row>
    <row r="19" spans="1:15" ht="35.1" customHeight="1">
      <c r="A19" s="93">
        <v>5</v>
      </c>
      <c r="B19" s="85" t="s">
        <v>450</v>
      </c>
      <c r="C19" s="91">
        <v>25</v>
      </c>
      <c r="D19" s="85" t="s">
        <v>444</v>
      </c>
      <c r="E19" s="86" t="s">
        <v>443</v>
      </c>
      <c r="F19" s="85" t="s">
        <v>133</v>
      </c>
      <c r="G19" s="87">
        <v>10</v>
      </c>
      <c r="H19" s="87" t="s">
        <v>3393</v>
      </c>
      <c r="I19" s="87">
        <v>14</v>
      </c>
      <c r="J19" s="87">
        <v>14</v>
      </c>
      <c r="K19" s="88" t="s">
        <v>3393</v>
      </c>
      <c r="L19" s="89">
        <f t="shared" si="0"/>
        <v>38</v>
      </c>
      <c r="M19" s="89">
        <f>ROUND(VLOOKUP(F19,tm_factor[],2,0)*L19,0)</f>
        <v>63</v>
      </c>
      <c r="N19" s="124" t="s">
        <v>3590</v>
      </c>
      <c r="O19" s="215"/>
    </row>
    <row r="20" spans="1:15" ht="35.1" customHeight="1">
      <c r="A20" s="94">
        <v>6</v>
      </c>
      <c r="B20" s="85" t="s">
        <v>1390</v>
      </c>
      <c r="C20" s="91">
        <v>157</v>
      </c>
      <c r="D20" s="85" t="s">
        <v>1383</v>
      </c>
      <c r="E20" s="86" t="s">
        <v>1382</v>
      </c>
      <c r="F20" s="85" t="s">
        <v>133</v>
      </c>
      <c r="G20" s="87">
        <v>10</v>
      </c>
      <c r="H20" s="87" t="s">
        <v>3393</v>
      </c>
      <c r="I20" s="87">
        <v>14</v>
      </c>
      <c r="J20" s="87">
        <v>14</v>
      </c>
      <c r="K20" s="88" t="s">
        <v>3393</v>
      </c>
      <c r="L20" s="89">
        <f t="shared" si="0"/>
        <v>38</v>
      </c>
      <c r="M20" s="89">
        <f>ROUND(VLOOKUP(F20,tm_factor[],2,0)*L20,0)</f>
        <v>63</v>
      </c>
      <c r="N20" s="124" t="s">
        <v>3590</v>
      </c>
      <c r="O20" s="214" t="s">
        <v>3638</v>
      </c>
    </row>
    <row r="21" spans="1:15" ht="35.1" customHeight="1">
      <c r="A21" s="93">
        <v>7</v>
      </c>
      <c r="B21" s="85" t="s">
        <v>2972</v>
      </c>
      <c r="C21" s="91">
        <v>31</v>
      </c>
      <c r="D21" s="85" t="s">
        <v>2965</v>
      </c>
      <c r="E21" s="86" t="s">
        <v>2964</v>
      </c>
      <c r="F21" s="85" t="s">
        <v>133</v>
      </c>
      <c r="G21" s="87">
        <v>10</v>
      </c>
      <c r="H21" s="87" t="s">
        <v>3393</v>
      </c>
      <c r="I21" s="87">
        <v>14</v>
      </c>
      <c r="J21" s="87">
        <v>14</v>
      </c>
      <c r="K21" s="88" t="s">
        <v>3393</v>
      </c>
      <c r="L21" s="89">
        <f t="shared" si="0"/>
        <v>38</v>
      </c>
      <c r="M21" s="89">
        <f>ROUND(VLOOKUP(F21,tm_factor[],2,0)*L21,0)</f>
        <v>63</v>
      </c>
      <c r="N21" s="124" t="s">
        <v>3590</v>
      </c>
      <c r="O21" s="215"/>
    </row>
    <row r="22" spans="1:15" ht="35.1" customHeight="1">
      <c r="A22" s="94">
        <v>8</v>
      </c>
      <c r="B22" s="85" t="s">
        <v>137</v>
      </c>
      <c r="C22" s="91">
        <v>64</v>
      </c>
      <c r="D22" s="85" t="s">
        <v>129</v>
      </c>
      <c r="E22" s="86" t="s">
        <v>128</v>
      </c>
      <c r="F22" s="85" t="s">
        <v>133</v>
      </c>
      <c r="G22" s="87">
        <v>10</v>
      </c>
      <c r="H22" s="87" t="s">
        <v>3393</v>
      </c>
      <c r="I22" s="87">
        <v>14</v>
      </c>
      <c r="J22" s="87">
        <v>14</v>
      </c>
      <c r="K22" s="88" t="s">
        <v>3393</v>
      </c>
      <c r="L22" s="89">
        <f t="shared" si="0"/>
        <v>38</v>
      </c>
      <c r="M22" s="89">
        <f>ROUND(VLOOKUP(F22,tm_factor[],2,0)*L22,0)</f>
        <v>63</v>
      </c>
      <c r="N22" s="124" t="s">
        <v>3590</v>
      </c>
      <c r="O22" s="215"/>
    </row>
    <row r="23" spans="1:15" ht="35.1" customHeight="1">
      <c r="A23" s="93">
        <v>9</v>
      </c>
      <c r="B23" s="85" t="s">
        <v>1157</v>
      </c>
      <c r="C23" s="91">
        <v>24</v>
      </c>
      <c r="D23" s="85" t="s">
        <v>1149</v>
      </c>
      <c r="E23" s="86" t="s">
        <v>1148</v>
      </c>
      <c r="F23" s="85" t="s">
        <v>133</v>
      </c>
      <c r="G23" s="87">
        <v>10</v>
      </c>
      <c r="H23" s="87" t="s">
        <v>3393</v>
      </c>
      <c r="I23" s="87">
        <v>14</v>
      </c>
      <c r="J23" s="87">
        <v>14</v>
      </c>
      <c r="K23" s="88" t="s">
        <v>3393</v>
      </c>
      <c r="L23" s="89">
        <f t="shared" si="0"/>
        <v>38</v>
      </c>
      <c r="M23" s="89">
        <f>ROUND(VLOOKUP(F23,tm_factor[],2,0)*L23,0)</f>
        <v>63</v>
      </c>
      <c r="N23" s="124" t="s">
        <v>3590</v>
      </c>
      <c r="O23" s="215"/>
    </row>
    <row r="24" spans="1:15" ht="35.1" customHeight="1">
      <c r="A24" s="94">
        <v>10</v>
      </c>
      <c r="B24" s="85" t="s">
        <v>2387</v>
      </c>
      <c r="C24" s="91">
        <v>30</v>
      </c>
      <c r="D24" s="85" t="s">
        <v>2379</v>
      </c>
      <c r="E24" s="86" t="s">
        <v>2378</v>
      </c>
      <c r="F24" s="85" t="s">
        <v>133</v>
      </c>
      <c r="G24" s="87">
        <v>10</v>
      </c>
      <c r="H24" s="87" t="s">
        <v>3393</v>
      </c>
      <c r="I24" s="87">
        <v>12.5</v>
      </c>
      <c r="J24" s="87">
        <v>12.5</v>
      </c>
      <c r="K24" s="88" t="s">
        <v>3393</v>
      </c>
      <c r="L24" s="89">
        <f t="shared" si="0"/>
        <v>35</v>
      </c>
      <c r="M24" s="89">
        <f>ROUND(VLOOKUP(F24,tm_factor[],2,0)*L24,0)</f>
        <v>58</v>
      </c>
      <c r="N24" s="124" t="s">
        <v>3590</v>
      </c>
      <c r="O24" s="215"/>
    </row>
    <row r="25" spans="1:15" ht="35.1" customHeight="1">
      <c r="A25" s="93">
        <v>11</v>
      </c>
      <c r="B25" s="85" t="s">
        <v>1952</v>
      </c>
      <c r="C25" s="91">
        <v>45</v>
      </c>
      <c r="D25" s="85" t="s">
        <v>1945</v>
      </c>
      <c r="E25" s="86" t="s">
        <v>1944</v>
      </c>
      <c r="F25" s="85" t="s">
        <v>133</v>
      </c>
      <c r="G25" s="87">
        <v>10</v>
      </c>
      <c r="H25" s="87" t="s">
        <v>3393</v>
      </c>
      <c r="I25" s="87">
        <v>12.5</v>
      </c>
      <c r="J25" s="87">
        <v>10</v>
      </c>
      <c r="K25" s="88" t="s">
        <v>3393</v>
      </c>
      <c r="L25" s="89">
        <f t="shared" si="0"/>
        <v>32.5</v>
      </c>
      <c r="M25" s="89">
        <f>ROUND(VLOOKUP(F25,tm_factor[],2,0)*L25,0)</f>
        <v>54</v>
      </c>
      <c r="N25" s="124" t="s">
        <v>3590</v>
      </c>
      <c r="O25" s="214" t="s">
        <v>3639</v>
      </c>
    </row>
    <row r="26" spans="1:15" ht="35.1" customHeight="1">
      <c r="A26" s="94">
        <v>12</v>
      </c>
      <c r="B26" s="85" t="s">
        <v>2304</v>
      </c>
      <c r="C26" s="91">
        <v>26</v>
      </c>
      <c r="D26" s="85" t="s">
        <v>2297</v>
      </c>
      <c r="E26" s="86" t="s">
        <v>2296</v>
      </c>
      <c r="F26" s="85" t="s">
        <v>133</v>
      </c>
      <c r="G26" s="87">
        <v>10</v>
      </c>
      <c r="H26" s="87" t="s">
        <v>3393</v>
      </c>
      <c r="I26" s="87">
        <v>12.5</v>
      </c>
      <c r="J26" s="87">
        <v>10</v>
      </c>
      <c r="K26" s="88" t="s">
        <v>3393</v>
      </c>
      <c r="L26" s="89">
        <f t="shared" si="0"/>
        <v>32.5</v>
      </c>
      <c r="M26" s="89">
        <f>ROUND(VLOOKUP(F26,tm_factor[],2,0)*L26,0)</f>
        <v>54</v>
      </c>
      <c r="N26" s="124" t="s">
        <v>3590</v>
      </c>
      <c r="O26" s="215"/>
    </row>
    <row r="27" spans="1:15" ht="35.1" customHeight="1">
      <c r="A27" s="93">
        <v>13</v>
      </c>
      <c r="B27" s="85" t="s">
        <v>1670</v>
      </c>
      <c r="C27" s="91">
        <v>34</v>
      </c>
      <c r="D27" s="85" t="s">
        <v>1663</v>
      </c>
      <c r="E27" s="86" t="s">
        <v>1662</v>
      </c>
      <c r="F27" s="85" t="s">
        <v>133</v>
      </c>
      <c r="G27" s="87">
        <v>10</v>
      </c>
      <c r="H27" s="87" t="s">
        <v>3393</v>
      </c>
      <c r="I27" s="87">
        <v>10</v>
      </c>
      <c r="J27" s="87">
        <v>10</v>
      </c>
      <c r="K27" s="88" t="s">
        <v>3393</v>
      </c>
      <c r="L27" s="89">
        <f t="shared" si="0"/>
        <v>30</v>
      </c>
      <c r="M27" s="89">
        <f>ROUND(VLOOKUP(F27,tm_factor[],2,0)*L27,0)</f>
        <v>50</v>
      </c>
      <c r="N27" s="124" t="s">
        <v>3590</v>
      </c>
      <c r="O27" s="215"/>
    </row>
    <row r="29" spans="1:15" s="97" customFormat="1" ht="35.1" customHeight="1">
      <c r="A29" s="185" t="s">
        <v>3599</v>
      </c>
      <c r="B29" s="185"/>
      <c r="C29" s="185"/>
      <c r="D29" s="185"/>
      <c r="E29" s="185"/>
      <c r="F29" s="185"/>
      <c r="G29" s="185"/>
      <c r="H29" s="185"/>
      <c r="I29" s="185"/>
      <c r="J29" s="185"/>
      <c r="K29" s="185"/>
      <c r="L29" s="185"/>
      <c r="M29" s="185"/>
      <c r="N29" s="185"/>
      <c r="O29" s="185"/>
    </row>
    <row r="30" spans="1:15" s="97" customFormat="1" ht="35.1" customHeight="1">
      <c r="A30" s="185"/>
      <c r="B30" s="185"/>
      <c r="C30" s="185"/>
      <c r="D30" s="185"/>
      <c r="E30" s="185"/>
      <c r="F30" s="185"/>
      <c r="G30" s="185"/>
      <c r="H30" s="185"/>
      <c r="I30" s="185"/>
      <c r="J30" s="185"/>
      <c r="K30" s="185"/>
      <c r="L30" s="185"/>
      <c r="M30" s="185"/>
      <c r="N30" s="185"/>
      <c r="O30" s="185"/>
    </row>
    <row r="32" spans="1:15" ht="15">
      <c r="O32" s="133" t="s">
        <v>3600</v>
      </c>
    </row>
    <row r="33" spans="15:15" ht="15">
      <c r="O33" s="134">
        <v>44258</v>
      </c>
    </row>
  </sheetData>
  <autoFilter ref="A14:O27">
    <sortState ref="A15:O27">
      <sortCondition descending="1" ref="M14:M27"/>
    </sortState>
  </autoFilter>
  <mergeCells count="14">
    <mergeCell ref="A2:B2"/>
    <mergeCell ref="A5:B5"/>
    <mergeCell ref="A29:O30"/>
    <mergeCell ref="A8:O8"/>
    <mergeCell ref="A9:O9"/>
    <mergeCell ref="A10:O10"/>
    <mergeCell ref="A12:F13"/>
    <mergeCell ref="G12:H13"/>
    <mergeCell ref="I12:K12"/>
    <mergeCell ref="L12:O13"/>
    <mergeCell ref="J13:K13"/>
    <mergeCell ref="O15:O19"/>
    <mergeCell ref="O20:O24"/>
    <mergeCell ref="O25:O27"/>
  </mergeCells>
  <conditionalFormatting sqref="N14 N34:N1048576 N28">
    <cfRule type="cellIs" dxfId="6" priority="56" operator="equal">
      <formula>"NO CUMPLE"</formula>
    </cfRule>
    <cfRule type="cellIs" dxfId="5" priority="57" operator="equal">
      <formula>"CUMPLE"</formula>
    </cfRule>
  </conditionalFormatting>
  <conditionalFormatting sqref="D8">
    <cfRule type="duplicateValues" dxfId="4" priority="5"/>
  </conditionalFormatting>
  <conditionalFormatting sqref="N31:N33">
    <cfRule type="cellIs" dxfId="3" priority="3" operator="equal">
      <formula>"NO CUMPLE"</formula>
    </cfRule>
    <cfRule type="cellIs" dxfId="2" priority="4" operator="equal">
      <formula>"CUMPLE"</formula>
    </cfRule>
  </conditionalFormatting>
  <conditionalFormatting sqref="D31:D33">
    <cfRule type="duplicateValues" dxfId="1" priority="2"/>
  </conditionalFormatting>
  <conditionalFormatting sqref="D1:D5">
    <cfRule type="duplicateValues" dxfId="0" priority="1"/>
  </conditionalFormatting>
  <dataValidations count="1">
    <dataValidation type="list" allowBlank="1" showInputMessage="1" showErrorMessage="1" sqref="N15:N27">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21.xml><?xml version="1.0" encoding="utf-8"?>
<worksheet xmlns="http://schemas.openxmlformats.org/spreadsheetml/2006/main" xmlns:r="http://schemas.openxmlformats.org/officeDocument/2006/relationships">
  <dimension ref="A1:C48"/>
  <sheetViews>
    <sheetView topLeftCell="A17" zoomScale="90" zoomScaleNormal="90" workbookViewId="0">
      <selection activeCell="A54" sqref="A54"/>
    </sheetView>
  </sheetViews>
  <sheetFormatPr baseColWidth="10" defaultColWidth="11.42578125" defaultRowHeight="12.75"/>
  <cols>
    <col min="1" max="1" width="54.42578125" customWidth="1"/>
    <col min="2" max="2" width="21" customWidth="1"/>
  </cols>
  <sheetData>
    <row r="1" spans="1:3">
      <c r="A1" s="20"/>
      <c r="B1" s="21"/>
      <c r="C1" s="22"/>
    </row>
    <row r="2" spans="1:3">
      <c r="A2" s="20"/>
      <c r="B2" s="21"/>
      <c r="C2" s="22"/>
    </row>
    <row r="3" spans="1:3">
      <c r="A3" s="20"/>
      <c r="B3" s="21"/>
      <c r="C3" s="22"/>
    </row>
    <row r="4" spans="1:3">
      <c r="A4" s="20"/>
      <c r="B4" s="21"/>
      <c r="C4" s="22"/>
    </row>
    <row r="5" spans="1:3" ht="21" customHeight="1">
      <c r="A5" s="217" t="s">
        <v>3427</v>
      </c>
      <c r="B5" s="217"/>
      <c r="C5" s="217"/>
    </row>
    <row r="6" spans="1:3" ht="21">
      <c r="A6" s="78"/>
      <c r="B6" s="78"/>
      <c r="C6" s="78"/>
    </row>
    <row r="7" spans="1:3" ht="15.75">
      <c r="A7" s="23" t="s">
        <v>3428</v>
      </c>
      <c r="B7" s="218"/>
      <c r="C7" s="219"/>
    </row>
    <row r="8" spans="1:3" ht="15.75">
      <c r="A8" s="234" t="s">
        <v>3429</v>
      </c>
      <c r="B8" s="235"/>
      <c r="C8" s="235"/>
    </row>
    <row r="9" spans="1:3" ht="15.75">
      <c r="A9" s="234" t="s">
        <v>3430</v>
      </c>
      <c r="B9" s="235"/>
      <c r="C9" s="235"/>
    </row>
    <row r="10" spans="1:3" ht="13.5" thickBot="1">
      <c r="A10" s="20"/>
      <c r="B10" s="21"/>
      <c r="C10" s="22"/>
    </row>
    <row r="11" spans="1:3" ht="39" thickBot="1">
      <c r="A11" s="24" t="s">
        <v>3431</v>
      </c>
      <c r="B11" s="25" t="s">
        <v>3432</v>
      </c>
      <c r="C11" s="26" t="s">
        <v>3433</v>
      </c>
    </row>
    <row r="12" spans="1:3" ht="25.5" customHeight="1">
      <c r="A12" s="220" t="s">
        <v>3434</v>
      </c>
      <c r="B12" s="221"/>
      <c r="C12" s="27"/>
    </row>
    <row r="13" spans="1:3" ht="25.5">
      <c r="A13" s="28" t="s">
        <v>3384</v>
      </c>
      <c r="B13" s="29"/>
      <c r="C13" s="222"/>
    </row>
    <row r="14" spans="1:3">
      <c r="A14" s="30" t="s">
        <v>3435</v>
      </c>
      <c r="B14" s="31">
        <v>10</v>
      </c>
      <c r="C14" s="223"/>
    </row>
    <row r="15" spans="1:3">
      <c r="A15" s="30" t="s">
        <v>3436</v>
      </c>
      <c r="B15" s="31">
        <v>12.5</v>
      </c>
      <c r="C15" s="223"/>
    </row>
    <row r="16" spans="1:3">
      <c r="A16" s="30" t="s">
        <v>3437</v>
      </c>
      <c r="B16" s="31">
        <v>14</v>
      </c>
      <c r="C16" s="224"/>
    </row>
    <row r="17" spans="1:3">
      <c r="A17" s="32" t="s">
        <v>3385</v>
      </c>
      <c r="B17" s="33"/>
      <c r="C17" s="34"/>
    </row>
    <row r="18" spans="1:3" ht="25.5">
      <c r="A18" s="35" t="s">
        <v>3438</v>
      </c>
      <c r="B18" s="31">
        <v>10</v>
      </c>
      <c r="C18" s="247"/>
    </row>
    <row r="19" spans="1:3" ht="25.5">
      <c r="A19" s="35" t="s">
        <v>3439</v>
      </c>
      <c r="B19" s="31">
        <v>12.5</v>
      </c>
      <c r="C19" s="248"/>
    </row>
    <row r="20" spans="1:3" ht="26.25" thickBot="1">
      <c r="A20" s="36" t="s">
        <v>3440</v>
      </c>
      <c r="B20" s="37">
        <v>14</v>
      </c>
      <c r="C20" s="249"/>
    </row>
    <row r="21" spans="1:3" ht="25.5" customHeight="1">
      <c r="A21" s="250" t="s">
        <v>3381</v>
      </c>
      <c r="B21" s="251"/>
      <c r="C21" s="38"/>
    </row>
    <row r="22" spans="1:3">
      <c r="A22" s="39" t="s">
        <v>3382</v>
      </c>
      <c r="B22" s="33"/>
      <c r="C22" s="40"/>
    </row>
    <row r="23" spans="1:3">
      <c r="A23" s="39" t="s">
        <v>3386</v>
      </c>
      <c r="B23" s="33"/>
      <c r="C23" s="40"/>
    </row>
    <row r="24" spans="1:3">
      <c r="A24" s="35" t="s">
        <v>3441</v>
      </c>
      <c r="B24" s="31">
        <v>10</v>
      </c>
      <c r="C24" s="244"/>
    </row>
    <row r="25" spans="1:3">
      <c r="A25" s="35" t="s">
        <v>3442</v>
      </c>
      <c r="B25" s="31">
        <v>12.5</v>
      </c>
      <c r="C25" s="245"/>
    </row>
    <row r="26" spans="1:3">
      <c r="A26" s="35" t="s">
        <v>3443</v>
      </c>
      <c r="B26" s="31">
        <v>14</v>
      </c>
      <c r="C26" s="246"/>
    </row>
    <row r="27" spans="1:3" ht="25.5" customHeight="1">
      <c r="A27" s="242" t="s">
        <v>3383</v>
      </c>
      <c r="B27" s="243"/>
      <c r="C27" s="42"/>
    </row>
    <row r="28" spans="1:3" ht="25.5">
      <c r="A28" s="43" t="s">
        <v>3387</v>
      </c>
      <c r="B28" s="33"/>
      <c r="C28" s="40"/>
    </row>
    <row r="29" spans="1:3">
      <c r="A29" s="44" t="s">
        <v>3441</v>
      </c>
      <c r="B29" s="31">
        <v>10</v>
      </c>
      <c r="C29" s="244"/>
    </row>
    <row r="30" spans="1:3">
      <c r="A30" s="44" t="s">
        <v>3442</v>
      </c>
      <c r="B30" s="31">
        <v>12.5</v>
      </c>
      <c r="C30" s="245"/>
    </row>
    <row r="31" spans="1:3">
      <c r="A31" s="44" t="s">
        <v>3443</v>
      </c>
      <c r="B31" s="31">
        <v>14</v>
      </c>
      <c r="C31" s="246"/>
    </row>
    <row r="32" spans="1:3" ht="25.5">
      <c r="A32" s="43" t="s">
        <v>3388</v>
      </c>
      <c r="B32" s="33"/>
      <c r="C32" s="40"/>
    </row>
    <row r="33" spans="1:3">
      <c r="A33" s="44" t="s">
        <v>3441</v>
      </c>
      <c r="B33" s="31">
        <v>10</v>
      </c>
      <c r="C33" s="244"/>
    </row>
    <row r="34" spans="1:3">
      <c r="A34" s="44" t="s">
        <v>3442</v>
      </c>
      <c r="B34" s="31">
        <v>12.5</v>
      </c>
      <c r="C34" s="245"/>
    </row>
    <row r="35" spans="1:3" ht="13.5" thickBot="1">
      <c r="A35" s="45" t="s">
        <v>3443</v>
      </c>
      <c r="B35" s="37">
        <v>14</v>
      </c>
      <c r="C35" s="246"/>
    </row>
    <row r="36" spans="1:3" ht="12.75" customHeight="1">
      <c r="A36" s="236" t="s">
        <v>3444</v>
      </c>
      <c r="B36" s="237"/>
      <c r="C36" s="237"/>
    </row>
    <row r="37" spans="1:3" ht="38.25">
      <c r="A37" s="39" t="s">
        <v>3445</v>
      </c>
      <c r="B37" s="46" t="s">
        <v>3432</v>
      </c>
      <c r="C37" s="47" t="s">
        <v>3446</v>
      </c>
    </row>
    <row r="38" spans="1:3">
      <c r="A38" s="39" t="s">
        <v>3447</v>
      </c>
      <c r="B38" s="48">
        <v>50</v>
      </c>
      <c r="C38" s="238">
        <v>0</v>
      </c>
    </row>
    <row r="39" spans="1:3">
      <c r="A39" s="49" t="s">
        <v>3448</v>
      </c>
      <c r="B39" s="50">
        <v>70</v>
      </c>
      <c r="C39" s="239"/>
    </row>
    <row r="40" spans="1:3" ht="12.75" customHeight="1">
      <c r="A40" s="240" t="s">
        <v>3449</v>
      </c>
      <c r="B40" s="241"/>
      <c r="C40" s="51">
        <v>0</v>
      </c>
    </row>
    <row r="41" spans="1:3">
      <c r="A41" s="41"/>
      <c r="B41" s="52"/>
      <c r="C41" s="21"/>
    </row>
    <row r="42" spans="1:3" ht="25.5" customHeight="1" thickBot="1">
      <c r="A42" s="225" t="s">
        <v>3450</v>
      </c>
      <c r="B42" s="225"/>
      <c r="C42" s="225"/>
    </row>
    <row r="43" spans="1:3">
      <c r="A43" s="53" t="s">
        <v>3451</v>
      </c>
      <c r="B43" s="226"/>
      <c r="C43" s="227"/>
    </row>
    <row r="44" spans="1:3">
      <c r="A44" s="54" t="s">
        <v>3452</v>
      </c>
      <c r="B44" s="228"/>
      <c r="C44" s="229"/>
    </row>
    <row r="45" spans="1:3" ht="15.75" thickBot="1">
      <c r="A45" s="55" t="s">
        <v>3453</v>
      </c>
      <c r="B45" s="230"/>
      <c r="C45" s="231"/>
    </row>
    <row r="46" spans="1:3">
      <c r="A46" s="53" t="s">
        <v>3454</v>
      </c>
      <c r="B46" s="226"/>
      <c r="C46" s="227"/>
    </row>
    <row r="47" spans="1:3">
      <c r="A47" s="54" t="s">
        <v>3452</v>
      </c>
      <c r="B47" s="228"/>
      <c r="C47" s="229"/>
    </row>
    <row r="48" spans="1:3" ht="15.75" thickBot="1">
      <c r="A48" s="55" t="s">
        <v>3453</v>
      </c>
      <c r="B48" s="232"/>
      <c r="C48" s="233"/>
    </row>
  </sheetData>
  <mergeCells count="18">
    <mergeCell ref="B43:C45"/>
    <mergeCell ref="B46:C48"/>
    <mergeCell ref="A9:C9"/>
    <mergeCell ref="A8:C8"/>
    <mergeCell ref="A36:C36"/>
    <mergeCell ref="C38:C39"/>
    <mergeCell ref="A40:B40"/>
    <mergeCell ref="A27:B27"/>
    <mergeCell ref="C29:C31"/>
    <mergeCell ref="C33:C35"/>
    <mergeCell ref="C18:C20"/>
    <mergeCell ref="A21:B21"/>
    <mergeCell ref="C24:C26"/>
    <mergeCell ref="A5:C5"/>
    <mergeCell ref="B7:C7"/>
    <mergeCell ref="A12:B12"/>
    <mergeCell ref="C13:C16"/>
    <mergeCell ref="A42:C4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57"/>
  <sheetViews>
    <sheetView tabSelected="1" topLeftCell="B39" zoomScale="50" zoomScaleNormal="50" workbookViewId="0">
      <selection activeCell="B41" sqref="B41"/>
    </sheetView>
  </sheetViews>
  <sheetFormatPr baseColWidth="10" defaultRowHeight="12.75"/>
  <cols>
    <col min="1" max="1" width="3.85546875" customWidth="1"/>
    <col min="2" max="2" width="19.5703125" customWidth="1"/>
    <col min="3" max="3" width="12.7109375" customWidth="1"/>
    <col min="4" max="4" width="20.5703125" customWidth="1"/>
    <col min="5" max="5" width="9.5703125" style="16" customWidth="1"/>
    <col min="6" max="6" width="33.28515625" customWidth="1"/>
    <col min="7" max="7" width="17.85546875" customWidth="1"/>
    <col min="8" max="8" width="180.5703125" customWidth="1"/>
    <col min="9" max="9" width="80.85546875" customWidth="1"/>
  </cols>
  <sheetData>
    <row r="1" spans="1:9" s="130" customFormat="1" ht="15.75">
      <c r="A1" s="125"/>
      <c r="B1" s="125"/>
      <c r="C1" s="126"/>
      <c r="D1" s="126"/>
      <c r="E1" s="127"/>
      <c r="F1" s="128"/>
      <c r="G1" s="127"/>
      <c r="H1" s="129"/>
    </row>
    <row r="2" spans="1:9" s="130" customFormat="1" ht="15.75">
      <c r="A2" s="177"/>
      <c r="B2" s="177"/>
      <c r="C2" s="126"/>
      <c r="D2" s="126"/>
      <c r="E2" s="127"/>
      <c r="F2" s="128"/>
      <c r="G2" s="127"/>
      <c r="H2" s="129"/>
    </row>
    <row r="3" spans="1:9" s="130" customFormat="1" ht="15.75">
      <c r="A3" s="125"/>
      <c r="B3" s="125"/>
      <c r="C3" s="126"/>
      <c r="D3" s="126"/>
      <c r="E3" s="127"/>
      <c r="F3" s="128"/>
      <c r="G3" s="127"/>
      <c r="H3" s="129"/>
    </row>
    <row r="4" spans="1:9" s="130" customFormat="1" ht="15.75">
      <c r="A4" s="125"/>
      <c r="B4" s="125"/>
      <c r="C4" s="126"/>
      <c r="D4" s="126"/>
      <c r="E4" s="127"/>
      <c r="F4" s="128"/>
      <c r="G4" s="127"/>
      <c r="H4" s="129"/>
    </row>
    <row r="5" spans="1:9" s="130" customFormat="1" ht="15">
      <c r="A5" s="178"/>
      <c r="B5" s="178"/>
      <c r="C5" s="126"/>
      <c r="D5" s="126"/>
      <c r="E5" s="127"/>
      <c r="F5" s="128"/>
      <c r="G5" s="127"/>
      <c r="H5" s="127"/>
    </row>
    <row r="6" spans="1:9" s="130" customFormat="1">
      <c r="E6" s="131"/>
    </row>
    <row r="9" spans="1:9" ht="18">
      <c r="A9" s="175" t="s">
        <v>3564</v>
      </c>
      <c r="B9" s="175"/>
      <c r="C9" s="175"/>
      <c r="D9" s="175"/>
      <c r="E9" s="175"/>
      <c r="F9" s="175"/>
      <c r="G9" s="175"/>
      <c r="H9" s="175"/>
      <c r="I9" s="175"/>
    </row>
    <row r="10" spans="1:9" ht="18">
      <c r="A10" s="175" t="s">
        <v>3597</v>
      </c>
      <c r="B10" s="175"/>
      <c r="C10" s="175"/>
      <c r="D10" s="175"/>
      <c r="E10" s="175"/>
      <c r="F10" s="175"/>
      <c r="G10" s="175"/>
      <c r="H10" s="175"/>
      <c r="I10" s="175"/>
    </row>
    <row r="11" spans="1:9" ht="15.75">
      <c r="A11" s="176" t="s">
        <v>3565</v>
      </c>
      <c r="B11" s="176"/>
      <c r="C11" s="176"/>
      <c r="D11" s="176"/>
      <c r="E11" s="176"/>
      <c r="F11" s="176"/>
      <c r="G11" s="176"/>
      <c r="H11" s="176"/>
      <c r="I11" s="176"/>
    </row>
    <row r="13" spans="1:9" ht="33.75" customHeight="1">
      <c r="A13" s="81" t="s">
        <v>3456</v>
      </c>
      <c r="B13" s="81" t="s">
        <v>16</v>
      </c>
      <c r="C13" s="81" t="s">
        <v>2</v>
      </c>
      <c r="D13" s="81" t="s">
        <v>3452</v>
      </c>
      <c r="E13" s="81" t="s">
        <v>3455</v>
      </c>
      <c r="F13" s="81" t="s">
        <v>3563</v>
      </c>
      <c r="G13" s="81" t="s">
        <v>3562</v>
      </c>
      <c r="H13" s="84" t="s">
        <v>3561</v>
      </c>
      <c r="I13" s="84" t="s">
        <v>3560</v>
      </c>
    </row>
    <row r="14" spans="1:9" ht="140.1" customHeight="1">
      <c r="A14" s="109">
        <v>1</v>
      </c>
      <c r="B14" s="85" t="s">
        <v>3559</v>
      </c>
      <c r="C14" s="91" t="s">
        <v>3110</v>
      </c>
      <c r="D14" s="86" t="s">
        <v>3109</v>
      </c>
      <c r="E14" s="85" t="s">
        <v>27</v>
      </c>
      <c r="F14" s="107" t="s">
        <v>3403</v>
      </c>
      <c r="G14" s="108" t="s">
        <v>3404</v>
      </c>
      <c r="H14" s="132" t="s">
        <v>3558</v>
      </c>
      <c r="I14" s="132" t="s">
        <v>3557</v>
      </c>
    </row>
    <row r="15" spans="1:9" ht="140.1" customHeight="1">
      <c r="A15" s="109">
        <v>2</v>
      </c>
      <c r="B15" s="85" t="s">
        <v>3556</v>
      </c>
      <c r="C15" s="91" t="s">
        <v>574</v>
      </c>
      <c r="D15" s="86" t="s">
        <v>573</v>
      </c>
      <c r="E15" s="85" t="s">
        <v>27</v>
      </c>
      <c r="F15" s="107" t="s">
        <v>3403</v>
      </c>
      <c r="G15" s="108" t="s">
        <v>3404</v>
      </c>
      <c r="H15" s="132" t="s">
        <v>3555</v>
      </c>
      <c r="I15" s="132" t="s">
        <v>3572</v>
      </c>
    </row>
    <row r="16" spans="1:9" ht="92.25" customHeight="1">
      <c r="A16" s="109">
        <v>3</v>
      </c>
      <c r="B16" s="85" t="s">
        <v>3554</v>
      </c>
      <c r="C16" s="91" t="s">
        <v>2055</v>
      </c>
      <c r="D16" s="86" t="s">
        <v>2054</v>
      </c>
      <c r="E16" s="85" t="s">
        <v>27</v>
      </c>
      <c r="F16" s="107" t="s">
        <v>3403</v>
      </c>
      <c r="G16" s="108" t="s">
        <v>3404</v>
      </c>
      <c r="H16" s="132" t="s">
        <v>3553</v>
      </c>
      <c r="I16" s="132" t="s">
        <v>3552</v>
      </c>
    </row>
    <row r="17" spans="1:9" ht="233.25" customHeight="1">
      <c r="A17" s="109">
        <v>4</v>
      </c>
      <c r="B17" s="85" t="s">
        <v>3551</v>
      </c>
      <c r="C17" s="91" t="s">
        <v>2092</v>
      </c>
      <c r="D17" s="86" t="s">
        <v>2091</v>
      </c>
      <c r="E17" s="85" t="s">
        <v>27</v>
      </c>
      <c r="F17" s="107" t="s">
        <v>3403</v>
      </c>
      <c r="G17" s="108" t="s">
        <v>3404</v>
      </c>
      <c r="H17" s="132" t="s">
        <v>3550</v>
      </c>
      <c r="I17" s="132" t="s">
        <v>3549</v>
      </c>
    </row>
    <row r="18" spans="1:9" ht="140.1" customHeight="1">
      <c r="A18" s="109">
        <v>5</v>
      </c>
      <c r="B18" s="85" t="s">
        <v>3548</v>
      </c>
      <c r="C18" s="91" t="s">
        <v>1066</v>
      </c>
      <c r="D18" s="86" t="s">
        <v>1065</v>
      </c>
      <c r="E18" s="85" t="s">
        <v>27</v>
      </c>
      <c r="F18" s="107" t="s">
        <v>3403</v>
      </c>
      <c r="G18" s="108" t="s">
        <v>3404</v>
      </c>
      <c r="H18" s="132" t="s">
        <v>3547</v>
      </c>
      <c r="I18" s="132" t="s">
        <v>3573</v>
      </c>
    </row>
    <row r="19" spans="1:9" ht="140.1" customHeight="1">
      <c r="A19" s="109">
        <v>6</v>
      </c>
      <c r="B19" s="85" t="s">
        <v>3546</v>
      </c>
      <c r="C19" s="91" t="s">
        <v>2100</v>
      </c>
      <c r="D19" s="86" t="s">
        <v>2099</v>
      </c>
      <c r="E19" s="85" t="s">
        <v>27</v>
      </c>
      <c r="F19" s="107" t="s">
        <v>3403</v>
      </c>
      <c r="G19" s="108" t="s">
        <v>3404</v>
      </c>
      <c r="H19" s="132" t="s">
        <v>3545</v>
      </c>
      <c r="I19" s="132" t="s">
        <v>3544</v>
      </c>
    </row>
    <row r="20" spans="1:9" ht="140.1" customHeight="1">
      <c r="A20" s="109">
        <v>7</v>
      </c>
      <c r="B20" s="85" t="s">
        <v>3543</v>
      </c>
      <c r="C20" s="91" t="s">
        <v>1750</v>
      </c>
      <c r="D20" s="86" t="s">
        <v>1749</v>
      </c>
      <c r="E20" s="85" t="s">
        <v>27</v>
      </c>
      <c r="F20" s="107" t="s">
        <v>3403</v>
      </c>
      <c r="G20" s="108" t="s">
        <v>3404</v>
      </c>
      <c r="H20" s="132" t="s">
        <v>3542</v>
      </c>
      <c r="I20" s="132" t="s">
        <v>3541</v>
      </c>
    </row>
    <row r="21" spans="1:9" ht="140.1" customHeight="1">
      <c r="A21" s="109">
        <v>8</v>
      </c>
      <c r="B21" s="85" t="s">
        <v>3540</v>
      </c>
      <c r="C21" s="91" t="s">
        <v>2651</v>
      </c>
      <c r="D21" s="86" t="s">
        <v>2650</v>
      </c>
      <c r="E21" s="85" t="s">
        <v>27</v>
      </c>
      <c r="F21" s="107" t="s">
        <v>3403</v>
      </c>
      <c r="G21" s="108" t="s">
        <v>3404</v>
      </c>
      <c r="H21" s="132" t="s">
        <v>3539</v>
      </c>
      <c r="I21" s="132" t="s">
        <v>3538</v>
      </c>
    </row>
    <row r="22" spans="1:9" ht="140.1" customHeight="1">
      <c r="A22" s="109">
        <v>9</v>
      </c>
      <c r="B22" s="85" t="s">
        <v>3537</v>
      </c>
      <c r="C22" s="91" t="s">
        <v>238</v>
      </c>
      <c r="D22" s="86" t="s">
        <v>237</v>
      </c>
      <c r="E22" s="85" t="s">
        <v>27</v>
      </c>
      <c r="F22" s="107" t="s">
        <v>3403</v>
      </c>
      <c r="G22" s="108" t="s">
        <v>3404</v>
      </c>
      <c r="H22" s="132" t="s">
        <v>3536</v>
      </c>
      <c r="I22" s="132" t="s">
        <v>3574</v>
      </c>
    </row>
    <row r="23" spans="1:9" ht="140.1" customHeight="1">
      <c r="A23" s="109">
        <v>10</v>
      </c>
      <c r="B23" s="85" t="s">
        <v>3535</v>
      </c>
      <c r="C23" s="91" t="s">
        <v>2586</v>
      </c>
      <c r="D23" s="86" t="s">
        <v>2585</v>
      </c>
      <c r="E23" s="85" t="s">
        <v>2031</v>
      </c>
      <c r="F23" s="107" t="s">
        <v>3406</v>
      </c>
      <c r="G23" s="108" t="s">
        <v>3404</v>
      </c>
      <c r="H23" s="132" t="s">
        <v>3534</v>
      </c>
      <c r="I23" s="132" t="s">
        <v>3532</v>
      </c>
    </row>
    <row r="24" spans="1:9" ht="140.1" customHeight="1">
      <c r="A24" s="109">
        <v>11</v>
      </c>
      <c r="B24" s="85" t="s">
        <v>3567</v>
      </c>
      <c r="C24" s="91" t="s">
        <v>2026</v>
      </c>
      <c r="D24" s="86" t="s">
        <v>2025</v>
      </c>
      <c r="E24" s="85" t="s">
        <v>2031</v>
      </c>
      <c r="F24" s="107" t="s">
        <v>3406</v>
      </c>
      <c r="G24" s="108" t="s">
        <v>3404</v>
      </c>
      <c r="H24" s="132" t="s">
        <v>3533</v>
      </c>
      <c r="I24" s="132" t="s">
        <v>3532</v>
      </c>
    </row>
    <row r="25" spans="1:9" ht="140.1" customHeight="1">
      <c r="A25" s="109">
        <v>12</v>
      </c>
      <c r="B25" s="85" t="s">
        <v>3531</v>
      </c>
      <c r="C25" s="91" t="s">
        <v>651</v>
      </c>
      <c r="D25" s="86" t="s">
        <v>650</v>
      </c>
      <c r="E25" s="85" t="s">
        <v>66</v>
      </c>
      <c r="F25" s="107" t="s">
        <v>3408</v>
      </c>
      <c r="G25" s="108" t="s">
        <v>3409</v>
      </c>
      <c r="H25" s="132" t="s">
        <v>3530</v>
      </c>
      <c r="I25" s="132" t="s">
        <v>3575</v>
      </c>
    </row>
    <row r="26" spans="1:9" ht="140.1" customHeight="1">
      <c r="A26" s="109">
        <v>13</v>
      </c>
      <c r="B26" s="85" t="s">
        <v>3529</v>
      </c>
      <c r="C26" s="91" t="s">
        <v>733</v>
      </c>
      <c r="D26" s="86" t="s">
        <v>732</v>
      </c>
      <c r="E26" s="85" t="s">
        <v>66</v>
      </c>
      <c r="F26" s="107" t="s">
        <v>3408</v>
      </c>
      <c r="G26" s="108" t="s">
        <v>3409</v>
      </c>
      <c r="H26" s="132" t="s">
        <v>3528</v>
      </c>
      <c r="I26" s="132" t="s">
        <v>3576</v>
      </c>
    </row>
    <row r="27" spans="1:9" ht="140.1" customHeight="1">
      <c r="A27" s="109">
        <v>14</v>
      </c>
      <c r="B27" s="85" t="s">
        <v>3568</v>
      </c>
      <c r="C27" s="91" t="s">
        <v>593</v>
      </c>
      <c r="D27" s="86" t="s">
        <v>592</v>
      </c>
      <c r="E27" s="85" t="s">
        <v>598</v>
      </c>
      <c r="F27" s="107" t="s">
        <v>3417</v>
      </c>
      <c r="G27" s="108" t="s">
        <v>3404</v>
      </c>
      <c r="H27" s="132" t="s">
        <v>3527</v>
      </c>
      <c r="I27" s="132" t="s">
        <v>3526</v>
      </c>
    </row>
    <row r="28" spans="1:9" ht="140.1" customHeight="1">
      <c r="A28" s="109">
        <v>15</v>
      </c>
      <c r="B28" s="85" t="s">
        <v>3525</v>
      </c>
      <c r="C28" s="91" t="s">
        <v>1411</v>
      </c>
      <c r="D28" s="86" t="s">
        <v>1410</v>
      </c>
      <c r="E28" s="85" t="s">
        <v>76</v>
      </c>
      <c r="F28" s="107" t="s">
        <v>3421</v>
      </c>
      <c r="G28" s="108" t="s">
        <v>3409</v>
      </c>
      <c r="H28" s="132" t="s">
        <v>3524</v>
      </c>
      <c r="I28" s="132" t="s">
        <v>3577</v>
      </c>
    </row>
    <row r="29" spans="1:9" ht="140.1" customHeight="1">
      <c r="A29" s="109">
        <v>16</v>
      </c>
      <c r="B29" s="85" t="s">
        <v>3523</v>
      </c>
      <c r="C29" s="91" t="s">
        <v>276</v>
      </c>
      <c r="D29" s="86" t="s">
        <v>275</v>
      </c>
      <c r="E29" s="85" t="s">
        <v>76</v>
      </c>
      <c r="F29" s="107" t="s">
        <v>3421</v>
      </c>
      <c r="G29" s="108" t="s">
        <v>3409</v>
      </c>
      <c r="H29" s="132" t="s">
        <v>3522</v>
      </c>
      <c r="I29" s="132" t="s">
        <v>3578</v>
      </c>
    </row>
    <row r="30" spans="1:9" ht="140.1" customHeight="1">
      <c r="A30" s="109">
        <v>17</v>
      </c>
      <c r="B30" s="85" t="s">
        <v>3521</v>
      </c>
      <c r="C30" s="91" t="s">
        <v>72</v>
      </c>
      <c r="D30" s="86" t="s">
        <v>71</v>
      </c>
      <c r="E30" s="85" t="s">
        <v>76</v>
      </c>
      <c r="F30" s="107" t="s">
        <v>3421</v>
      </c>
      <c r="G30" s="108" t="s">
        <v>3409</v>
      </c>
      <c r="H30" s="132" t="s">
        <v>3520</v>
      </c>
      <c r="I30" s="132" t="s">
        <v>3579</v>
      </c>
    </row>
    <row r="31" spans="1:9" ht="140.1" customHeight="1">
      <c r="A31" s="109">
        <v>18</v>
      </c>
      <c r="B31" s="85" t="s">
        <v>3519</v>
      </c>
      <c r="C31" s="91" t="s">
        <v>2550</v>
      </c>
      <c r="D31" s="86" t="s">
        <v>2549</v>
      </c>
      <c r="E31" s="85" t="s">
        <v>76</v>
      </c>
      <c r="F31" s="107" t="s">
        <v>3421</v>
      </c>
      <c r="G31" s="108" t="s">
        <v>3409</v>
      </c>
      <c r="H31" s="132" t="s">
        <v>3518</v>
      </c>
      <c r="I31" s="132" t="s">
        <v>3580</v>
      </c>
    </row>
    <row r="32" spans="1:9" ht="140.1" customHeight="1">
      <c r="A32" s="109">
        <v>19</v>
      </c>
      <c r="B32" s="85" t="s">
        <v>3517</v>
      </c>
      <c r="C32" s="91" t="s">
        <v>535</v>
      </c>
      <c r="D32" s="86" t="s">
        <v>534</v>
      </c>
      <c r="E32" s="85" t="s">
        <v>76</v>
      </c>
      <c r="F32" s="107" t="s">
        <v>3421</v>
      </c>
      <c r="G32" s="108" t="s">
        <v>3409</v>
      </c>
      <c r="H32" s="132" t="s">
        <v>3516</v>
      </c>
      <c r="I32" s="132" t="s">
        <v>3581</v>
      </c>
    </row>
    <row r="33" spans="1:9" ht="140.1" customHeight="1">
      <c r="A33" s="109">
        <v>20</v>
      </c>
      <c r="B33" s="85" t="s">
        <v>3515</v>
      </c>
      <c r="C33" s="91" t="s">
        <v>2885</v>
      </c>
      <c r="D33" s="86" t="s">
        <v>2884</v>
      </c>
      <c r="E33" s="85" t="s">
        <v>76</v>
      </c>
      <c r="F33" s="107" t="s">
        <v>3421</v>
      </c>
      <c r="G33" s="108" t="s">
        <v>3409</v>
      </c>
      <c r="H33" s="132" t="s">
        <v>3514</v>
      </c>
      <c r="I33" s="132" t="s">
        <v>3580</v>
      </c>
    </row>
    <row r="34" spans="1:9" ht="140.1" customHeight="1">
      <c r="A34" s="109">
        <v>21</v>
      </c>
      <c r="B34" s="85" t="s">
        <v>3513</v>
      </c>
      <c r="C34" s="91" t="s">
        <v>2920</v>
      </c>
      <c r="D34" s="86" t="s">
        <v>2919</v>
      </c>
      <c r="E34" s="85" t="s">
        <v>76</v>
      </c>
      <c r="F34" s="107" t="s">
        <v>3421</v>
      </c>
      <c r="G34" s="108" t="s">
        <v>3409</v>
      </c>
      <c r="H34" s="132" t="s">
        <v>3512</v>
      </c>
      <c r="I34" s="132" t="s">
        <v>3580</v>
      </c>
    </row>
    <row r="35" spans="1:9" ht="140.1" customHeight="1">
      <c r="A35" s="109">
        <v>22</v>
      </c>
      <c r="B35" s="85" t="s">
        <v>3511</v>
      </c>
      <c r="C35" s="91" t="s">
        <v>1122</v>
      </c>
      <c r="D35" s="86" t="s">
        <v>1121</v>
      </c>
      <c r="E35" s="85" t="s">
        <v>76</v>
      </c>
      <c r="F35" s="107" t="s">
        <v>3421</v>
      </c>
      <c r="G35" s="108" t="s">
        <v>3409</v>
      </c>
      <c r="H35" s="132" t="s">
        <v>3510</v>
      </c>
      <c r="I35" s="132" t="s">
        <v>3582</v>
      </c>
    </row>
    <row r="36" spans="1:9" ht="140.1" customHeight="1">
      <c r="A36" s="109">
        <v>23</v>
      </c>
      <c r="B36" s="85" t="s">
        <v>3509</v>
      </c>
      <c r="C36" s="91" t="s">
        <v>2706</v>
      </c>
      <c r="D36" s="86" t="s">
        <v>2705</v>
      </c>
      <c r="E36" s="85" t="s">
        <v>76</v>
      </c>
      <c r="F36" s="107" t="s">
        <v>3421</v>
      </c>
      <c r="G36" s="108" t="s">
        <v>3409</v>
      </c>
      <c r="H36" s="132" t="s">
        <v>3508</v>
      </c>
      <c r="I36" s="132" t="s">
        <v>3580</v>
      </c>
    </row>
    <row r="37" spans="1:9" ht="140.1" customHeight="1">
      <c r="A37" s="109">
        <v>24</v>
      </c>
      <c r="B37" s="85" t="s">
        <v>3507</v>
      </c>
      <c r="C37" s="91" t="s">
        <v>2136</v>
      </c>
      <c r="D37" s="86" t="s">
        <v>2135</v>
      </c>
      <c r="E37" s="85" t="s">
        <v>76</v>
      </c>
      <c r="F37" s="107" t="s">
        <v>3421</v>
      </c>
      <c r="G37" s="108" t="s">
        <v>3409</v>
      </c>
      <c r="H37" s="132" t="s">
        <v>3506</v>
      </c>
      <c r="I37" s="132" t="s">
        <v>3583</v>
      </c>
    </row>
    <row r="38" spans="1:9" ht="140.1" customHeight="1">
      <c r="A38" s="109">
        <v>25</v>
      </c>
      <c r="B38" s="85" t="s">
        <v>3505</v>
      </c>
      <c r="C38" s="91" t="s">
        <v>1768</v>
      </c>
      <c r="D38" s="86" t="s">
        <v>1767</v>
      </c>
      <c r="E38" s="85" t="s">
        <v>76</v>
      </c>
      <c r="F38" s="107" t="s">
        <v>3421</v>
      </c>
      <c r="G38" s="108" t="s">
        <v>3409</v>
      </c>
      <c r="H38" s="132" t="s">
        <v>3504</v>
      </c>
      <c r="I38" s="132" t="s">
        <v>3582</v>
      </c>
    </row>
    <row r="39" spans="1:9" ht="140.1" customHeight="1">
      <c r="A39" s="109">
        <v>26</v>
      </c>
      <c r="B39" s="85" t="s">
        <v>3503</v>
      </c>
      <c r="C39" s="91" t="s">
        <v>313</v>
      </c>
      <c r="D39" s="86" t="s">
        <v>312</v>
      </c>
      <c r="E39" s="85" t="s">
        <v>76</v>
      </c>
      <c r="F39" s="107" t="s">
        <v>3421</v>
      </c>
      <c r="G39" s="108" t="s">
        <v>3409</v>
      </c>
      <c r="H39" s="132" t="s">
        <v>3502</v>
      </c>
      <c r="I39" s="132" t="s">
        <v>3582</v>
      </c>
    </row>
    <row r="40" spans="1:9" ht="140.1" customHeight="1">
      <c r="A40" s="109">
        <v>27</v>
      </c>
      <c r="B40" s="85" t="s">
        <v>3501</v>
      </c>
      <c r="C40" s="91" t="s">
        <v>508</v>
      </c>
      <c r="D40" s="86" t="s">
        <v>507</v>
      </c>
      <c r="E40" s="85" t="s">
        <v>76</v>
      </c>
      <c r="F40" s="107" t="s">
        <v>3421</v>
      </c>
      <c r="G40" s="108" t="s">
        <v>3409</v>
      </c>
      <c r="H40" s="132" t="s">
        <v>3500</v>
      </c>
      <c r="I40" s="132" t="s">
        <v>3584</v>
      </c>
    </row>
    <row r="41" spans="1:9" ht="140.1" customHeight="1">
      <c r="A41" s="109">
        <v>28</v>
      </c>
      <c r="B41" s="85" t="s">
        <v>3499</v>
      </c>
      <c r="C41" s="91" t="s">
        <v>2447</v>
      </c>
      <c r="D41" s="86" t="s">
        <v>2446</v>
      </c>
      <c r="E41" s="85" t="s">
        <v>76</v>
      </c>
      <c r="F41" s="107" t="s">
        <v>3421</v>
      </c>
      <c r="G41" s="108" t="s">
        <v>3409</v>
      </c>
      <c r="H41" s="132" t="s">
        <v>3498</v>
      </c>
      <c r="I41" s="132" t="s">
        <v>3580</v>
      </c>
    </row>
    <row r="42" spans="1:9" ht="140.1" customHeight="1">
      <c r="A42" s="109">
        <v>29</v>
      </c>
      <c r="B42" s="85" t="s">
        <v>3497</v>
      </c>
      <c r="C42" s="91" t="s">
        <v>221</v>
      </c>
      <c r="D42" s="86" t="s">
        <v>220</v>
      </c>
      <c r="E42" s="85" t="s">
        <v>76</v>
      </c>
      <c r="F42" s="107" t="s">
        <v>3421</v>
      </c>
      <c r="G42" s="108" t="s">
        <v>3409</v>
      </c>
      <c r="H42" s="132" t="s">
        <v>3496</v>
      </c>
      <c r="I42" s="132" t="s">
        <v>3585</v>
      </c>
    </row>
    <row r="43" spans="1:9" ht="140.1" customHeight="1">
      <c r="A43" s="109">
        <v>30</v>
      </c>
      <c r="B43" s="85" t="s">
        <v>3495</v>
      </c>
      <c r="C43" s="91" t="s">
        <v>1963</v>
      </c>
      <c r="D43" s="86" t="s">
        <v>1962</v>
      </c>
      <c r="E43" s="85" t="s">
        <v>76</v>
      </c>
      <c r="F43" s="107" t="s">
        <v>3421</v>
      </c>
      <c r="G43" s="108" t="s">
        <v>3409</v>
      </c>
      <c r="H43" s="132" t="s">
        <v>3494</v>
      </c>
      <c r="I43" s="132" t="s">
        <v>3580</v>
      </c>
    </row>
    <row r="44" spans="1:9" ht="140.1" customHeight="1">
      <c r="A44" s="109">
        <v>31</v>
      </c>
      <c r="B44" s="85" t="s">
        <v>3493</v>
      </c>
      <c r="C44" s="91" t="s">
        <v>3000</v>
      </c>
      <c r="D44" s="86" t="s">
        <v>2999</v>
      </c>
      <c r="E44" s="85" t="s">
        <v>76</v>
      </c>
      <c r="F44" s="107" t="s">
        <v>3421</v>
      </c>
      <c r="G44" s="108" t="s">
        <v>3409</v>
      </c>
      <c r="H44" s="132" t="s">
        <v>3492</v>
      </c>
      <c r="I44" s="132" t="s">
        <v>3580</v>
      </c>
    </row>
    <row r="45" spans="1:9" ht="140.1" customHeight="1">
      <c r="A45" s="109">
        <v>32</v>
      </c>
      <c r="B45" s="85" t="s">
        <v>3491</v>
      </c>
      <c r="C45" s="91" t="s">
        <v>2522</v>
      </c>
      <c r="D45" s="86" t="s">
        <v>2521</v>
      </c>
      <c r="E45" s="85" t="s">
        <v>37</v>
      </c>
      <c r="F45" s="107" t="s">
        <v>3422</v>
      </c>
      <c r="G45" s="108" t="s">
        <v>3409</v>
      </c>
      <c r="H45" s="132" t="s">
        <v>3490</v>
      </c>
      <c r="I45" s="132" t="s">
        <v>3485</v>
      </c>
    </row>
    <row r="46" spans="1:9" ht="140.1" customHeight="1">
      <c r="A46" s="109">
        <v>33</v>
      </c>
      <c r="B46" s="85" t="s">
        <v>3489</v>
      </c>
      <c r="C46" s="91" t="s">
        <v>368</v>
      </c>
      <c r="D46" s="86" t="s">
        <v>367</v>
      </c>
      <c r="E46" s="85" t="s">
        <v>37</v>
      </c>
      <c r="F46" s="107" t="s">
        <v>3422</v>
      </c>
      <c r="G46" s="108" t="s">
        <v>3409</v>
      </c>
      <c r="H46" s="132" t="s">
        <v>3488</v>
      </c>
      <c r="I46" s="132" t="s">
        <v>3586</v>
      </c>
    </row>
    <row r="47" spans="1:9" ht="140.1" customHeight="1">
      <c r="A47" s="109">
        <v>34</v>
      </c>
      <c r="B47" s="85" t="s">
        <v>3487</v>
      </c>
      <c r="C47" s="91" t="s">
        <v>2642</v>
      </c>
      <c r="D47" s="86" t="s">
        <v>2641</v>
      </c>
      <c r="E47" s="85" t="s">
        <v>37</v>
      </c>
      <c r="F47" s="107" t="s">
        <v>3422</v>
      </c>
      <c r="G47" s="108" t="s">
        <v>3409</v>
      </c>
      <c r="H47" s="132" t="s">
        <v>3486</v>
      </c>
      <c r="I47" s="132" t="s">
        <v>3485</v>
      </c>
    </row>
    <row r="48" spans="1:9" ht="140.1" customHeight="1">
      <c r="A48" s="109">
        <v>35</v>
      </c>
      <c r="B48" s="85" t="s">
        <v>3484</v>
      </c>
      <c r="C48" s="91" t="s">
        <v>3027</v>
      </c>
      <c r="D48" s="86" t="s">
        <v>3026</v>
      </c>
      <c r="E48" s="85" t="s">
        <v>37</v>
      </c>
      <c r="F48" s="107" t="s">
        <v>3422</v>
      </c>
      <c r="G48" s="108" t="s">
        <v>3409</v>
      </c>
      <c r="H48" s="132" t="s">
        <v>3483</v>
      </c>
      <c r="I48" s="132" t="s">
        <v>3482</v>
      </c>
    </row>
    <row r="49" spans="1:9" ht="140.1" customHeight="1">
      <c r="A49" s="109">
        <v>36</v>
      </c>
      <c r="B49" s="85" t="s">
        <v>3481</v>
      </c>
      <c r="C49" s="91" t="s">
        <v>489</v>
      </c>
      <c r="D49" s="86" t="s">
        <v>488</v>
      </c>
      <c r="E49" s="85" t="s">
        <v>37</v>
      </c>
      <c r="F49" s="107" t="s">
        <v>3422</v>
      </c>
      <c r="G49" s="108" t="s">
        <v>3409</v>
      </c>
      <c r="H49" s="132" t="s">
        <v>3480</v>
      </c>
      <c r="I49" s="132" t="s">
        <v>3587</v>
      </c>
    </row>
    <row r="50" spans="1:9" ht="140.1" customHeight="1">
      <c r="A50" s="109">
        <v>37</v>
      </c>
      <c r="B50" s="85" t="s">
        <v>3479</v>
      </c>
      <c r="C50" s="91" t="s">
        <v>1282</v>
      </c>
      <c r="D50" s="86" t="s">
        <v>1281</v>
      </c>
      <c r="E50" s="85" t="s">
        <v>37</v>
      </c>
      <c r="F50" s="107" t="s">
        <v>3422</v>
      </c>
      <c r="G50" s="108" t="s">
        <v>3409</v>
      </c>
      <c r="H50" s="132" t="s">
        <v>3478</v>
      </c>
      <c r="I50" s="132" t="s">
        <v>3587</v>
      </c>
    </row>
    <row r="51" spans="1:9" ht="140.1" customHeight="1">
      <c r="A51" s="109">
        <v>38</v>
      </c>
      <c r="B51" s="85" t="s">
        <v>3477</v>
      </c>
      <c r="C51" s="91" t="s">
        <v>129</v>
      </c>
      <c r="D51" s="86" t="s">
        <v>128</v>
      </c>
      <c r="E51" s="85" t="s">
        <v>133</v>
      </c>
      <c r="F51" s="107" t="s">
        <v>3423</v>
      </c>
      <c r="G51" s="108" t="s">
        <v>3409</v>
      </c>
      <c r="H51" s="132" t="s">
        <v>3476</v>
      </c>
      <c r="I51" s="132" t="s">
        <v>3588</v>
      </c>
    </row>
    <row r="52" spans="1:9" ht="140.1" customHeight="1">
      <c r="A52" s="109">
        <v>39</v>
      </c>
      <c r="B52" s="85" t="s">
        <v>3475</v>
      </c>
      <c r="C52" s="91" t="s">
        <v>1149</v>
      </c>
      <c r="D52" s="86" t="s">
        <v>1148</v>
      </c>
      <c r="E52" s="85" t="s">
        <v>133</v>
      </c>
      <c r="F52" s="107" t="s">
        <v>3423</v>
      </c>
      <c r="G52" s="108" t="s">
        <v>3409</v>
      </c>
      <c r="H52" s="132" t="s">
        <v>3474</v>
      </c>
      <c r="I52" s="132" t="s">
        <v>3589</v>
      </c>
    </row>
    <row r="53" spans="1:9" ht="140.1" customHeight="1">
      <c r="A53" s="109">
        <v>40</v>
      </c>
      <c r="B53" s="85" t="s">
        <v>3592</v>
      </c>
      <c r="C53" s="91" t="s">
        <v>3593</v>
      </c>
      <c r="D53" s="86" t="s">
        <v>3594</v>
      </c>
      <c r="E53" s="108" t="s">
        <v>25</v>
      </c>
      <c r="F53" s="108" t="s">
        <v>25</v>
      </c>
      <c r="G53" s="108" t="s">
        <v>25</v>
      </c>
      <c r="H53" s="132" t="s">
        <v>3596</v>
      </c>
      <c r="I53" s="132" t="s">
        <v>3595</v>
      </c>
    </row>
    <row r="56" spans="1:9" ht="15.75">
      <c r="I56" s="135" t="s">
        <v>3600</v>
      </c>
    </row>
    <row r="57" spans="1:9" ht="15.75">
      <c r="I57" s="136">
        <v>44258</v>
      </c>
    </row>
  </sheetData>
  <autoFilter ref="A13:I13"/>
  <mergeCells count="5">
    <mergeCell ref="A9:I9"/>
    <mergeCell ref="A10:I10"/>
    <mergeCell ref="A11:I11"/>
    <mergeCell ref="A2:B2"/>
    <mergeCell ref="A5:B5"/>
  </mergeCells>
  <pageMargins left="0.23622047244094491" right="0.23622047244094491" top="0.39370078740157483" bottom="0.39370078740157483" header="0.31496062992125984" footer="0.31496062992125984"/>
  <pageSetup paperSize="9" scale="61" fitToHeight="0" orientation="landscape" r:id="rId1"/>
  <drawing r:id="rId2"/>
</worksheet>
</file>

<file path=xl/worksheets/sheet4.xml><?xml version="1.0" encoding="utf-8"?>
<worksheet xmlns="http://schemas.openxmlformats.org/spreadsheetml/2006/main" xmlns:r="http://schemas.openxmlformats.org/officeDocument/2006/relationships">
  <dimension ref="A1:K41"/>
  <sheetViews>
    <sheetView workbookViewId="0">
      <selection activeCell="K41" sqref="K41"/>
    </sheetView>
  </sheetViews>
  <sheetFormatPr baseColWidth="10" defaultRowHeight="12.75"/>
  <cols>
    <col min="11" max="11" width="59.85546875" customWidth="1"/>
  </cols>
  <sheetData>
    <row r="1" spans="1:11" ht="78.75">
      <c r="A1" s="110" t="s">
        <v>2</v>
      </c>
      <c r="B1" s="110" t="s">
        <v>3569</v>
      </c>
      <c r="C1" s="111" t="s">
        <v>3384</v>
      </c>
      <c r="D1" s="111" t="s">
        <v>3385</v>
      </c>
      <c r="E1" s="111" t="s">
        <v>3386</v>
      </c>
      <c r="F1" s="112" t="s">
        <v>3387</v>
      </c>
      <c r="G1" s="112" t="s">
        <v>3388</v>
      </c>
      <c r="H1" s="113" t="s">
        <v>3389</v>
      </c>
      <c r="I1" s="113" t="s">
        <v>3390</v>
      </c>
      <c r="J1" s="114" t="s">
        <v>3391</v>
      </c>
      <c r="K1" s="115" t="s">
        <v>3392</v>
      </c>
    </row>
    <row r="2" spans="1:11" ht="24.95" customHeight="1">
      <c r="A2" s="100" t="s">
        <v>3110</v>
      </c>
      <c r="B2" s="123" t="s">
        <v>27</v>
      </c>
      <c r="C2" s="116">
        <v>10</v>
      </c>
      <c r="D2" s="116">
        <v>12.5</v>
      </c>
      <c r="E2" s="116">
        <v>10</v>
      </c>
      <c r="F2" s="116">
        <v>12.5</v>
      </c>
      <c r="G2" s="117" t="s">
        <v>3393</v>
      </c>
      <c r="H2" s="118">
        <f t="shared" ref="H2:H10" si="0">SUM(C2:G2)</f>
        <v>45</v>
      </c>
      <c r="I2" s="118">
        <f>VLOOKUP(B2,tm_factor[],2,0)*H2</f>
        <v>56.25</v>
      </c>
      <c r="J2" s="119" t="s">
        <v>3394</v>
      </c>
      <c r="K2" s="106" t="s">
        <v>3557</v>
      </c>
    </row>
    <row r="3" spans="1:11" ht="24.95" customHeight="1">
      <c r="A3" s="100" t="s">
        <v>2651</v>
      </c>
      <c r="B3" s="123" t="s">
        <v>27</v>
      </c>
      <c r="C3" s="116">
        <v>0</v>
      </c>
      <c r="D3" s="116">
        <v>0</v>
      </c>
      <c r="E3" s="116">
        <v>0</v>
      </c>
      <c r="F3" s="116">
        <v>0</v>
      </c>
      <c r="G3" s="117" t="s">
        <v>3393</v>
      </c>
      <c r="H3" s="118">
        <f t="shared" si="0"/>
        <v>0</v>
      </c>
      <c r="I3" s="118">
        <f>VLOOKUP(B3,tm_factor[],2,0)*H3</f>
        <v>0</v>
      </c>
      <c r="J3" s="119" t="s">
        <v>3395</v>
      </c>
      <c r="K3" s="106" t="s">
        <v>3538</v>
      </c>
    </row>
    <row r="4" spans="1:11" ht="24.95" customHeight="1">
      <c r="A4" s="100" t="s">
        <v>2055</v>
      </c>
      <c r="B4" s="123" t="s">
        <v>27</v>
      </c>
      <c r="C4" s="116">
        <v>10</v>
      </c>
      <c r="D4" s="116">
        <v>12.5</v>
      </c>
      <c r="E4" s="116">
        <v>10</v>
      </c>
      <c r="F4" s="116">
        <v>10</v>
      </c>
      <c r="G4" s="117" t="s">
        <v>3393</v>
      </c>
      <c r="H4" s="118">
        <f t="shared" si="0"/>
        <v>42.5</v>
      </c>
      <c r="I4" s="118">
        <f>VLOOKUP(B4,tm_factor[],2,0)*H4</f>
        <v>53.125</v>
      </c>
      <c r="J4" s="119" t="s">
        <v>3394</v>
      </c>
      <c r="K4" s="106" t="s">
        <v>3552</v>
      </c>
    </row>
    <row r="5" spans="1:11" ht="24.95" customHeight="1">
      <c r="A5" s="100" t="s">
        <v>238</v>
      </c>
      <c r="B5" s="123" t="s">
        <v>27</v>
      </c>
      <c r="C5" s="116">
        <v>0</v>
      </c>
      <c r="D5" s="116">
        <v>0</v>
      </c>
      <c r="E5" s="116">
        <v>0</v>
      </c>
      <c r="F5" s="116">
        <v>0</v>
      </c>
      <c r="G5" s="117" t="s">
        <v>3393</v>
      </c>
      <c r="H5" s="118">
        <f t="shared" si="0"/>
        <v>0</v>
      </c>
      <c r="I5" s="118">
        <f>VLOOKUP(B5,tm_factor[],2,0)*H5</f>
        <v>0</v>
      </c>
      <c r="J5" s="119" t="s">
        <v>3395</v>
      </c>
      <c r="K5" s="98" t="s">
        <v>3574</v>
      </c>
    </row>
    <row r="6" spans="1:11" ht="24.95" customHeight="1">
      <c r="A6" s="100" t="s">
        <v>574</v>
      </c>
      <c r="B6" s="123" t="s">
        <v>27</v>
      </c>
      <c r="C6" s="116">
        <v>0</v>
      </c>
      <c r="D6" s="116">
        <v>0</v>
      </c>
      <c r="E6" s="116">
        <v>0</v>
      </c>
      <c r="F6" s="116">
        <v>0</v>
      </c>
      <c r="G6" s="117" t="s">
        <v>3393</v>
      </c>
      <c r="H6" s="118">
        <f t="shared" si="0"/>
        <v>0</v>
      </c>
      <c r="I6" s="118">
        <f>VLOOKUP(B6,tm_factor[],2,0)*H6</f>
        <v>0</v>
      </c>
      <c r="J6" s="119" t="s">
        <v>3395</v>
      </c>
      <c r="K6" s="98" t="s">
        <v>3572</v>
      </c>
    </row>
    <row r="7" spans="1:11" ht="24.95" customHeight="1">
      <c r="A7" s="100" t="s">
        <v>2092</v>
      </c>
      <c r="B7" s="123" t="s">
        <v>27</v>
      </c>
      <c r="C7" s="116">
        <v>10</v>
      </c>
      <c r="D7" s="116">
        <v>10</v>
      </c>
      <c r="E7" s="116">
        <v>10</v>
      </c>
      <c r="F7" s="116">
        <v>12.5</v>
      </c>
      <c r="G7" s="117" t="s">
        <v>3393</v>
      </c>
      <c r="H7" s="118">
        <f t="shared" si="0"/>
        <v>42.5</v>
      </c>
      <c r="I7" s="118">
        <f>VLOOKUP(B7,tm_factor[],2,0)*H7</f>
        <v>53.125</v>
      </c>
      <c r="J7" s="119" t="s">
        <v>3394</v>
      </c>
      <c r="K7" s="106" t="s">
        <v>3549</v>
      </c>
    </row>
    <row r="8" spans="1:11" ht="24.95" customHeight="1">
      <c r="A8" s="100" t="s">
        <v>1066</v>
      </c>
      <c r="B8" s="123" t="s">
        <v>27</v>
      </c>
      <c r="C8" s="116">
        <v>0</v>
      </c>
      <c r="D8" s="116">
        <v>0</v>
      </c>
      <c r="E8" s="116">
        <v>0</v>
      </c>
      <c r="F8" s="116">
        <v>0</v>
      </c>
      <c r="G8" s="117" t="s">
        <v>3393</v>
      </c>
      <c r="H8" s="118">
        <f t="shared" si="0"/>
        <v>0</v>
      </c>
      <c r="I8" s="118">
        <f>VLOOKUP(B8,tm_factor[],2,0)*H8</f>
        <v>0</v>
      </c>
      <c r="J8" s="119" t="s">
        <v>3395</v>
      </c>
      <c r="K8" s="98" t="s">
        <v>3573</v>
      </c>
    </row>
    <row r="9" spans="1:11" ht="24.95" customHeight="1">
      <c r="A9" s="100" t="s">
        <v>1750</v>
      </c>
      <c r="B9" s="123" t="s">
        <v>27</v>
      </c>
      <c r="C9" s="116">
        <v>0</v>
      </c>
      <c r="D9" s="116">
        <v>0</v>
      </c>
      <c r="E9" s="116">
        <v>0</v>
      </c>
      <c r="F9" s="116">
        <v>0</v>
      </c>
      <c r="G9" s="117" t="s">
        <v>3393</v>
      </c>
      <c r="H9" s="118">
        <f t="shared" si="0"/>
        <v>0</v>
      </c>
      <c r="I9" s="118">
        <f>VLOOKUP(B9,tm_factor[],2,0)*H9</f>
        <v>0</v>
      </c>
      <c r="J9" s="119" t="s">
        <v>3395</v>
      </c>
      <c r="K9" s="98" t="s">
        <v>3541</v>
      </c>
    </row>
    <row r="10" spans="1:11" ht="24.95" customHeight="1">
      <c r="A10" s="100" t="s">
        <v>2100</v>
      </c>
      <c r="B10" s="123" t="s">
        <v>27</v>
      </c>
      <c r="C10" s="116">
        <v>0</v>
      </c>
      <c r="D10" s="116">
        <v>0</v>
      </c>
      <c r="E10" s="116">
        <v>0</v>
      </c>
      <c r="F10" s="116">
        <v>0</v>
      </c>
      <c r="G10" s="117" t="s">
        <v>3393</v>
      </c>
      <c r="H10" s="118">
        <f t="shared" si="0"/>
        <v>0</v>
      </c>
      <c r="I10" s="118">
        <f>VLOOKUP(B10,tm_factor[],2,0)*H10</f>
        <v>0</v>
      </c>
      <c r="J10" s="119" t="s">
        <v>3395</v>
      </c>
      <c r="K10" s="106" t="s">
        <v>3544</v>
      </c>
    </row>
    <row r="11" spans="1:11" ht="24.95" customHeight="1">
      <c r="A11" s="105" t="s">
        <v>2586</v>
      </c>
      <c r="B11" s="123" t="s">
        <v>2031</v>
      </c>
      <c r="C11" s="116">
        <v>10</v>
      </c>
      <c r="D11" s="116">
        <v>12.5</v>
      </c>
      <c r="E11" s="116">
        <v>12.5</v>
      </c>
      <c r="F11" s="116">
        <v>10</v>
      </c>
      <c r="G11" s="117" t="s">
        <v>3393</v>
      </c>
      <c r="H11" s="118">
        <f t="shared" ref="H11:H41" si="1">SUM(C11:G11)</f>
        <v>45</v>
      </c>
      <c r="I11" s="118">
        <f>VLOOKUP(B11,tm_factor[],2,0)*H11</f>
        <v>56.25</v>
      </c>
      <c r="J11" s="119" t="s">
        <v>3394</v>
      </c>
      <c r="K11" s="98" t="s">
        <v>3532</v>
      </c>
    </row>
    <row r="12" spans="1:11" ht="24.95" customHeight="1">
      <c r="A12" s="105" t="s">
        <v>2026</v>
      </c>
      <c r="B12" s="123" t="s">
        <v>2031</v>
      </c>
      <c r="C12" s="116">
        <v>12.5</v>
      </c>
      <c r="D12" s="116">
        <v>14</v>
      </c>
      <c r="E12" s="116">
        <v>12.5</v>
      </c>
      <c r="F12" s="116">
        <v>14</v>
      </c>
      <c r="G12" s="117" t="s">
        <v>3393</v>
      </c>
      <c r="H12" s="118">
        <f t="shared" si="1"/>
        <v>53</v>
      </c>
      <c r="I12" s="118">
        <f>VLOOKUP(B12,tm_factor[],2,0)*H12</f>
        <v>66.25</v>
      </c>
      <c r="J12" s="119" t="s">
        <v>3394</v>
      </c>
      <c r="K12" s="98" t="s">
        <v>3532</v>
      </c>
    </row>
    <row r="13" spans="1:11" ht="24.95" customHeight="1">
      <c r="A13" s="100" t="s">
        <v>651</v>
      </c>
      <c r="B13" s="123" t="s">
        <v>66</v>
      </c>
      <c r="C13" s="116">
        <v>0</v>
      </c>
      <c r="D13" s="116">
        <v>0</v>
      </c>
      <c r="E13" s="116">
        <v>0</v>
      </c>
      <c r="F13" s="116">
        <v>0</v>
      </c>
      <c r="G13" s="117" t="s">
        <v>3393</v>
      </c>
      <c r="H13" s="118">
        <f t="shared" si="1"/>
        <v>0</v>
      </c>
      <c r="I13" s="118">
        <f>VLOOKUP(B13,tm_factor[],2,0)*H13</f>
        <v>0</v>
      </c>
      <c r="J13" s="119" t="s">
        <v>3395</v>
      </c>
      <c r="K13" s="98" t="s">
        <v>3575</v>
      </c>
    </row>
    <row r="14" spans="1:11" ht="24.95" customHeight="1">
      <c r="A14" s="100" t="s">
        <v>733</v>
      </c>
      <c r="B14" s="123" t="s">
        <v>66</v>
      </c>
      <c r="C14" s="116" t="s">
        <v>3570</v>
      </c>
      <c r="D14" s="116" t="s">
        <v>3570</v>
      </c>
      <c r="E14" s="116" t="s">
        <v>3570</v>
      </c>
      <c r="F14" s="116" t="s">
        <v>3570</v>
      </c>
      <c r="G14" s="117" t="s">
        <v>3393</v>
      </c>
      <c r="H14" s="118">
        <f t="shared" si="1"/>
        <v>0</v>
      </c>
      <c r="I14" s="118">
        <f>VLOOKUP(B14,tm_factor[],2,0)*H14</f>
        <v>0</v>
      </c>
      <c r="J14" s="119" t="s">
        <v>3395</v>
      </c>
      <c r="K14" s="98" t="s">
        <v>3576</v>
      </c>
    </row>
    <row r="15" spans="1:11" ht="24.95" customHeight="1">
      <c r="A15" s="100" t="s">
        <v>593</v>
      </c>
      <c r="B15" s="123" t="s">
        <v>598</v>
      </c>
      <c r="C15" s="116">
        <v>10</v>
      </c>
      <c r="D15" s="116">
        <v>12.5</v>
      </c>
      <c r="E15" s="116">
        <v>14</v>
      </c>
      <c r="F15" s="116">
        <v>12.5</v>
      </c>
      <c r="G15" s="117">
        <v>12.5</v>
      </c>
      <c r="H15" s="118">
        <f t="shared" si="1"/>
        <v>61.5</v>
      </c>
      <c r="I15" s="118">
        <f>VLOOKUP(B15,tm_factor[],2,0)*H15</f>
        <v>61.5</v>
      </c>
      <c r="J15" s="119" t="s">
        <v>3394</v>
      </c>
      <c r="K15" s="98" t="s">
        <v>3526</v>
      </c>
    </row>
    <row r="16" spans="1:11" ht="24.95" customHeight="1">
      <c r="A16" s="100" t="s">
        <v>1411</v>
      </c>
      <c r="B16" s="123" t="s">
        <v>76</v>
      </c>
      <c r="C16" s="116">
        <v>10</v>
      </c>
      <c r="D16" s="116" t="s">
        <v>3393</v>
      </c>
      <c r="E16" s="116">
        <v>14</v>
      </c>
      <c r="F16" s="116" t="s">
        <v>3571</v>
      </c>
      <c r="G16" s="117" t="s">
        <v>3393</v>
      </c>
      <c r="H16" s="118">
        <f t="shared" ref="H16:H38" si="2">SUM(C16:G16)</f>
        <v>24</v>
      </c>
      <c r="I16" s="118">
        <f>VLOOKUP(B16,tm_factor[],2,0)*H16</f>
        <v>39.839999999999996</v>
      </c>
      <c r="J16" s="119" t="s">
        <v>3394</v>
      </c>
      <c r="K16" s="98" t="s">
        <v>3577</v>
      </c>
    </row>
    <row r="17" spans="1:11" ht="24.95" customHeight="1">
      <c r="A17" s="103" t="s">
        <v>313</v>
      </c>
      <c r="B17" s="123" t="s">
        <v>76</v>
      </c>
      <c r="C17" s="120">
        <v>0</v>
      </c>
      <c r="D17" s="120" t="s">
        <v>3393</v>
      </c>
      <c r="E17" s="120">
        <v>0</v>
      </c>
      <c r="F17" s="120">
        <v>0</v>
      </c>
      <c r="G17" s="121" t="s">
        <v>3393</v>
      </c>
      <c r="H17" s="118">
        <f t="shared" si="2"/>
        <v>0</v>
      </c>
      <c r="I17" s="118">
        <f>VLOOKUP(B17,tm_factor[],2,0)*H17</f>
        <v>0</v>
      </c>
      <c r="J17" s="122" t="s">
        <v>3395</v>
      </c>
      <c r="K17" s="102" t="s">
        <v>3582</v>
      </c>
    </row>
    <row r="18" spans="1:11" ht="24.95" customHeight="1">
      <c r="A18" s="100" t="s">
        <v>72</v>
      </c>
      <c r="B18" s="123" t="s">
        <v>76</v>
      </c>
      <c r="C18" s="116">
        <v>0</v>
      </c>
      <c r="D18" s="116" t="s">
        <v>3393</v>
      </c>
      <c r="E18" s="116">
        <v>0</v>
      </c>
      <c r="F18" s="116">
        <v>0</v>
      </c>
      <c r="G18" s="117" t="s">
        <v>3393</v>
      </c>
      <c r="H18" s="118">
        <f t="shared" si="2"/>
        <v>0</v>
      </c>
      <c r="I18" s="118">
        <f>VLOOKUP(B18,tm_factor[],2,0)*H18</f>
        <v>0</v>
      </c>
      <c r="J18" s="119" t="s">
        <v>3395</v>
      </c>
      <c r="K18" s="98" t="s">
        <v>3579</v>
      </c>
    </row>
    <row r="19" spans="1:11" ht="24.95" customHeight="1">
      <c r="A19" s="103" t="s">
        <v>508</v>
      </c>
      <c r="B19" s="123" t="s">
        <v>76</v>
      </c>
      <c r="C19" s="120">
        <v>0</v>
      </c>
      <c r="D19" s="120" t="s">
        <v>3393</v>
      </c>
      <c r="E19" s="120">
        <v>0</v>
      </c>
      <c r="F19" s="120">
        <v>0</v>
      </c>
      <c r="G19" s="121" t="s">
        <v>3393</v>
      </c>
      <c r="H19" s="118">
        <f t="shared" si="2"/>
        <v>0</v>
      </c>
      <c r="I19" s="118">
        <f>VLOOKUP(B19,tm_factor[],2,0)*H19</f>
        <v>0</v>
      </c>
      <c r="J19" s="122" t="s">
        <v>3395</v>
      </c>
      <c r="K19" s="102" t="s">
        <v>3584</v>
      </c>
    </row>
    <row r="20" spans="1:11" ht="24.95" customHeight="1">
      <c r="A20" s="103" t="s">
        <v>2136</v>
      </c>
      <c r="B20" s="123" t="s">
        <v>76</v>
      </c>
      <c r="C20" s="120">
        <v>0</v>
      </c>
      <c r="D20" s="120" t="s">
        <v>3393</v>
      </c>
      <c r="E20" s="120">
        <v>0</v>
      </c>
      <c r="F20" s="120">
        <v>0</v>
      </c>
      <c r="G20" s="121" t="s">
        <v>3393</v>
      </c>
      <c r="H20" s="118">
        <f t="shared" si="2"/>
        <v>0</v>
      </c>
      <c r="I20" s="118">
        <f>VLOOKUP(B20,tm_factor[],2,0)*H20</f>
        <v>0</v>
      </c>
      <c r="J20" s="122" t="s">
        <v>3395</v>
      </c>
      <c r="K20" s="102" t="s">
        <v>3583</v>
      </c>
    </row>
    <row r="21" spans="1:11" ht="24.95" customHeight="1">
      <c r="A21" s="100" t="s">
        <v>276</v>
      </c>
      <c r="B21" s="123" t="s">
        <v>76</v>
      </c>
      <c r="C21" s="116">
        <v>10</v>
      </c>
      <c r="D21" s="116" t="s">
        <v>3393</v>
      </c>
      <c r="E21" s="116">
        <v>10</v>
      </c>
      <c r="F21" s="116">
        <v>10</v>
      </c>
      <c r="G21" s="117" t="s">
        <v>3393</v>
      </c>
      <c r="H21" s="118">
        <f t="shared" si="2"/>
        <v>30</v>
      </c>
      <c r="I21" s="118">
        <f>VLOOKUP(B21,tm_factor[],2,0)*H21</f>
        <v>49.8</v>
      </c>
      <c r="J21" s="119" t="s">
        <v>3394</v>
      </c>
      <c r="K21" s="98" t="s">
        <v>3578</v>
      </c>
    </row>
    <row r="22" spans="1:11" ht="24.95" customHeight="1">
      <c r="A22" s="103" t="s">
        <v>1122</v>
      </c>
      <c r="B22" s="123" t="s">
        <v>76</v>
      </c>
      <c r="C22" s="120">
        <v>0</v>
      </c>
      <c r="D22" s="120" t="s">
        <v>3393</v>
      </c>
      <c r="E22" s="120">
        <v>0</v>
      </c>
      <c r="F22" s="120">
        <v>0</v>
      </c>
      <c r="G22" s="121" t="s">
        <v>3393</v>
      </c>
      <c r="H22" s="118">
        <f t="shared" si="2"/>
        <v>0</v>
      </c>
      <c r="I22" s="118">
        <f>VLOOKUP(B22,tm_factor[],2,0)*H22</f>
        <v>0</v>
      </c>
      <c r="J22" s="122" t="s">
        <v>3395</v>
      </c>
      <c r="K22" s="102" t="s">
        <v>3582</v>
      </c>
    </row>
    <row r="23" spans="1:11" ht="24.95" customHeight="1">
      <c r="A23" s="103" t="s">
        <v>2550</v>
      </c>
      <c r="B23" s="123" t="s">
        <v>76</v>
      </c>
      <c r="C23" s="120">
        <v>0</v>
      </c>
      <c r="D23" s="120" t="s">
        <v>3393</v>
      </c>
      <c r="E23" s="120">
        <v>0</v>
      </c>
      <c r="F23" s="120">
        <v>0</v>
      </c>
      <c r="G23" s="121" t="s">
        <v>3393</v>
      </c>
      <c r="H23" s="118">
        <f t="shared" si="2"/>
        <v>0</v>
      </c>
      <c r="I23" s="118">
        <f>VLOOKUP(B23,tm_factor[],2,0)*H23</f>
        <v>0</v>
      </c>
      <c r="J23" s="122" t="s">
        <v>3395</v>
      </c>
      <c r="K23" s="102" t="s">
        <v>3580</v>
      </c>
    </row>
    <row r="24" spans="1:11" ht="24.95" customHeight="1">
      <c r="A24" s="103" t="s">
        <v>2706</v>
      </c>
      <c r="B24" s="123" t="s">
        <v>76</v>
      </c>
      <c r="C24" s="120">
        <v>0</v>
      </c>
      <c r="D24" s="120" t="s">
        <v>3393</v>
      </c>
      <c r="E24" s="120">
        <v>0</v>
      </c>
      <c r="F24" s="120">
        <v>0</v>
      </c>
      <c r="G24" s="121" t="s">
        <v>3393</v>
      </c>
      <c r="H24" s="118">
        <f t="shared" si="2"/>
        <v>0</v>
      </c>
      <c r="I24" s="118">
        <f>VLOOKUP(B24,tm_factor[],2,0)*H24</f>
        <v>0</v>
      </c>
      <c r="J24" s="122" t="s">
        <v>3395</v>
      </c>
      <c r="K24" s="102" t="s">
        <v>3580</v>
      </c>
    </row>
    <row r="25" spans="1:11" ht="24.95" customHeight="1">
      <c r="A25" s="103" t="s">
        <v>535</v>
      </c>
      <c r="B25" s="123" t="s">
        <v>76</v>
      </c>
      <c r="C25" s="120">
        <v>0</v>
      </c>
      <c r="D25" s="120" t="s">
        <v>3393</v>
      </c>
      <c r="E25" s="120">
        <v>0</v>
      </c>
      <c r="F25" s="120">
        <v>0</v>
      </c>
      <c r="G25" s="121" t="s">
        <v>3393</v>
      </c>
      <c r="H25" s="118">
        <f t="shared" si="2"/>
        <v>0</v>
      </c>
      <c r="I25" s="118">
        <f>VLOOKUP(B25,tm_factor[],2,0)*H25</f>
        <v>0</v>
      </c>
      <c r="J25" s="122" t="s">
        <v>3395</v>
      </c>
      <c r="K25" s="102" t="s">
        <v>3581</v>
      </c>
    </row>
    <row r="26" spans="1:11" ht="24.95" customHeight="1">
      <c r="A26" s="103" t="s">
        <v>2920</v>
      </c>
      <c r="B26" s="123" t="s">
        <v>76</v>
      </c>
      <c r="C26" s="120">
        <v>0</v>
      </c>
      <c r="D26" s="120" t="s">
        <v>3393</v>
      </c>
      <c r="E26" s="120">
        <v>0</v>
      </c>
      <c r="F26" s="120">
        <v>0</v>
      </c>
      <c r="G26" s="121" t="s">
        <v>3393</v>
      </c>
      <c r="H26" s="118">
        <f t="shared" si="2"/>
        <v>0</v>
      </c>
      <c r="I26" s="118">
        <f>VLOOKUP(B26,tm_factor[],2,0)*H26</f>
        <v>0</v>
      </c>
      <c r="J26" s="122" t="s">
        <v>3395</v>
      </c>
      <c r="K26" s="104" t="s">
        <v>3580</v>
      </c>
    </row>
    <row r="27" spans="1:11" ht="24.95" customHeight="1">
      <c r="A27" s="103" t="s">
        <v>1768</v>
      </c>
      <c r="B27" s="123" t="s">
        <v>76</v>
      </c>
      <c r="C27" s="120">
        <v>0</v>
      </c>
      <c r="D27" s="120" t="s">
        <v>3393</v>
      </c>
      <c r="E27" s="120">
        <v>0</v>
      </c>
      <c r="F27" s="120">
        <v>0</v>
      </c>
      <c r="G27" s="121" t="s">
        <v>3393</v>
      </c>
      <c r="H27" s="118">
        <f t="shared" si="2"/>
        <v>0</v>
      </c>
      <c r="I27" s="118">
        <f>VLOOKUP(B27,tm_factor[],2,0)*H27</f>
        <v>0</v>
      </c>
      <c r="J27" s="122" t="s">
        <v>3395</v>
      </c>
      <c r="K27" s="102" t="s">
        <v>3582</v>
      </c>
    </row>
    <row r="28" spans="1:11" ht="24.95" customHeight="1">
      <c r="A28" s="103" t="s">
        <v>2885</v>
      </c>
      <c r="B28" s="123" t="s">
        <v>76</v>
      </c>
      <c r="C28" s="120">
        <v>0</v>
      </c>
      <c r="D28" s="120" t="s">
        <v>3393</v>
      </c>
      <c r="E28" s="120">
        <v>0</v>
      </c>
      <c r="F28" s="120">
        <v>0</v>
      </c>
      <c r="G28" s="121" t="s">
        <v>3393</v>
      </c>
      <c r="H28" s="118">
        <f t="shared" si="2"/>
        <v>0</v>
      </c>
      <c r="I28" s="118">
        <f>VLOOKUP(B28,tm_factor[],2,0)*H28</f>
        <v>0</v>
      </c>
      <c r="J28" s="122" t="s">
        <v>3395</v>
      </c>
      <c r="K28" s="102" t="s">
        <v>3580</v>
      </c>
    </row>
    <row r="29" spans="1:11" ht="24.95" customHeight="1">
      <c r="A29" s="103" t="s">
        <v>1963</v>
      </c>
      <c r="B29" s="123" t="s">
        <v>76</v>
      </c>
      <c r="C29" s="120">
        <v>0</v>
      </c>
      <c r="D29" s="120" t="s">
        <v>3393</v>
      </c>
      <c r="E29" s="120">
        <v>0</v>
      </c>
      <c r="F29" s="120">
        <v>0</v>
      </c>
      <c r="G29" s="121" t="s">
        <v>3393</v>
      </c>
      <c r="H29" s="118">
        <f t="shared" si="2"/>
        <v>0</v>
      </c>
      <c r="I29" s="118">
        <f>VLOOKUP(B29,tm_factor[],2,0)*H29</f>
        <v>0</v>
      </c>
      <c r="J29" s="122" t="s">
        <v>3395</v>
      </c>
      <c r="K29" s="102" t="s">
        <v>3580</v>
      </c>
    </row>
    <row r="30" spans="1:11" ht="24.95" customHeight="1">
      <c r="A30" s="103" t="s">
        <v>3000</v>
      </c>
      <c r="B30" s="123" t="s">
        <v>76</v>
      </c>
      <c r="C30" s="120">
        <v>0</v>
      </c>
      <c r="D30" s="120" t="s">
        <v>3393</v>
      </c>
      <c r="E30" s="120">
        <v>0</v>
      </c>
      <c r="F30" s="120">
        <v>0</v>
      </c>
      <c r="G30" s="121" t="s">
        <v>3393</v>
      </c>
      <c r="H30" s="118">
        <f t="shared" si="2"/>
        <v>0</v>
      </c>
      <c r="I30" s="118">
        <f>VLOOKUP(B30,tm_factor[],2,0)*H30</f>
        <v>0</v>
      </c>
      <c r="J30" s="122" t="s">
        <v>3395</v>
      </c>
      <c r="K30" s="102" t="s">
        <v>3580</v>
      </c>
    </row>
    <row r="31" spans="1:11" ht="24.95" customHeight="1">
      <c r="A31" s="103" t="s">
        <v>2447</v>
      </c>
      <c r="B31" s="123" t="s">
        <v>76</v>
      </c>
      <c r="C31" s="120">
        <v>0</v>
      </c>
      <c r="D31" s="120" t="s">
        <v>3393</v>
      </c>
      <c r="E31" s="120">
        <v>0</v>
      </c>
      <c r="F31" s="120">
        <v>0</v>
      </c>
      <c r="G31" s="121" t="s">
        <v>3393</v>
      </c>
      <c r="H31" s="118">
        <f t="shared" si="2"/>
        <v>0</v>
      </c>
      <c r="I31" s="118">
        <f>VLOOKUP(B31,tm_factor[],2,0)*H31</f>
        <v>0</v>
      </c>
      <c r="J31" s="122" t="s">
        <v>3395</v>
      </c>
      <c r="K31" s="102" t="s">
        <v>3580</v>
      </c>
    </row>
    <row r="32" spans="1:11" ht="24.95" customHeight="1">
      <c r="A32" s="103" t="s">
        <v>221</v>
      </c>
      <c r="B32" s="123" t="s">
        <v>76</v>
      </c>
      <c r="C32" s="120">
        <v>0</v>
      </c>
      <c r="D32" s="120" t="s">
        <v>3393</v>
      </c>
      <c r="E32" s="120">
        <v>0</v>
      </c>
      <c r="F32" s="120">
        <v>0</v>
      </c>
      <c r="G32" s="121" t="s">
        <v>3393</v>
      </c>
      <c r="H32" s="118">
        <f t="shared" si="2"/>
        <v>0</v>
      </c>
      <c r="I32" s="118">
        <f>VLOOKUP(B32,tm_factor[],2,0)*H32</f>
        <v>0</v>
      </c>
      <c r="J32" s="122" t="s">
        <v>3395</v>
      </c>
      <c r="K32" s="102" t="s">
        <v>3585</v>
      </c>
    </row>
    <row r="33" spans="1:11" ht="24.95" customHeight="1">
      <c r="A33" s="100" t="s">
        <v>368</v>
      </c>
      <c r="B33" s="123" t="s">
        <v>37</v>
      </c>
      <c r="C33" s="116">
        <v>12.5</v>
      </c>
      <c r="D33" s="116" t="s">
        <v>3393</v>
      </c>
      <c r="E33" s="116">
        <v>14</v>
      </c>
      <c r="F33" s="116">
        <v>14</v>
      </c>
      <c r="G33" s="117" t="s">
        <v>3393</v>
      </c>
      <c r="H33" s="118">
        <f t="shared" si="2"/>
        <v>40.5</v>
      </c>
      <c r="I33" s="118">
        <f>VLOOKUP(B33,tm_factor[],2,0)*H33</f>
        <v>67.22999999999999</v>
      </c>
      <c r="J33" s="119" t="s">
        <v>3394</v>
      </c>
      <c r="K33" s="98" t="s">
        <v>3586</v>
      </c>
    </row>
    <row r="34" spans="1:11" ht="24.95" customHeight="1">
      <c r="A34" s="100" t="s">
        <v>2522</v>
      </c>
      <c r="B34" s="123" t="s">
        <v>37</v>
      </c>
      <c r="C34" s="116">
        <v>0</v>
      </c>
      <c r="D34" s="116" t="s">
        <v>3393</v>
      </c>
      <c r="E34" s="116">
        <v>0</v>
      </c>
      <c r="F34" s="116">
        <v>0</v>
      </c>
      <c r="G34" s="117" t="s">
        <v>3393</v>
      </c>
      <c r="H34" s="118">
        <f t="shared" si="2"/>
        <v>0</v>
      </c>
      <c r="I34" s="118">
        <f>VLOOKUP(B34,tm_factor[],2,0)*H34</f>
        <v>0</v>
      </c>
      <c r="J34" s="119" t="s">
        <v>3395</v>
      </c>
      <c r="K34" s="101" t="s">
        <v>3485</v>
      </c>
    </row>
    <row r="35" spans="1:11" ht="24.95" customHeight="1">
      <c r="A35" s="100" t="s">
        <v>3027</v>
      </c>
      <c r="B35" s="123" t="s">
        <v>37</v>
      </c>
      <c r="C35" s="116">
        <v>0</v>
      </c>
      <c r="D35" s="116" t="s">
        <v>3393</v>
      </c>
      <c r="E35" s="116">
        <v>0</v>
      </c>
      <c r="F35" s="116">
        <v>0</v>
      </c>
      <c r="G35" s="117" t="s">
        <v>3393</v>
      </c>
      <c r="H35" s="118">
        <f t="shared" si="2"/>
        <v>0</v>
      </c>
      <c r="I35" s="118">
        <f>VLOOKUP(B35,tm_factor[],2,0)*H35</f>
        <v>0</v>
      </c>
      <c r="J35" s="119" t="s">
        <v>3395</v>
      </c>
      <c r="K35" s="101" t="s">
        <v>3482</v>
      </c>
    </row>
    <row r="36" spans="1:11" ht="24.95" customHeight="1">
      <c r="A36" s="100" t="s">
        <v>2642</v>
      </c>
      <c r="B36" s="123" t="s">
        <v>37</v>
      </c>
      <c r="C36" s="116">
        <v>0</v>
      </c>
      <c r="D36" s="116" t="s">
        <v>3393</v>
      </c>
      <c r="E36" s="116">
        <v>0</v>
      </c>
      <c r="F36" s="116">
        <v>0</v>
      </c>
      <c r="G36" s="117" t="s">
        <v>3393</v>
      </c>
      <c r="H36" s="118">
        <f t="shared" si="2"/>
        <v>0</v>
      </c>
      <c r="I36" s="118">
        <f>VLOOKUP(B36,tm_factor[],2,0)*H36</f>
        <v>0</v>
      </c>
      <c r="J36" s="119" t="s">
        <v>3395</v>
      </c>
      <c r="K36" s="101" t="s">
        <v>3485</v>
      </c>
    </row>
    <row r="37" spans="1:11" ht="24.95" customHeight="1">
      <c r="A37" s="100" t="s">
        <v>489</v>
      </c>
      <c r="B37" s="123" t="s">
        <v>37</v>
      </c>
      <c r="C37" s="116">
        <v>0</v>
      </c>
      <c r="D37" s="116" t="s">
        <v>3393</v>
      </c>
      <c r="E37" s="116">
        <v>0</v>
      </c>
      <c r="F37" s="116">
        <v>0</v>
      </c>
      <c r="G37" s="117" t="s">
        <v>3393</v>
      </c>
      <c r="H37" s="118">
        <f t="shared" si="2"/>
        <v>0</v>
      </c>
      <c r="I37" s="118">
        <f>VLOOKUP(B37,tm_factor[],2,0)*H37</f>
        <v>0</v>
      </c>
      <c r="J37" s="119" t="s">
        <v>3395</v>
      </c>
      <c r="K37" s="98" t="s">
        <v>3587</v>
      </c>
    </row>
    <row r="38" spans="1:11" ht="24.95" customHeight="1">
      <c r="A38" s="100" t="s">
        <v>1282</v>
      </c>
      <c r="B38" s="123" t="s">
        <v>37</v>
      </c>
      <c r="C38" s="116">
        <v>0</v>
      </c>
      <c r="D38" s="116" t="s">
        <v>3393</v>
      </c>
      <c r="E38" s="116">
        <v>0</v>
      </c>
      <c r="F38" s="116">
        <v>0</v>
      </c>
      <c r="G38" s="117" t="s">
        <v>3393</v>
      </c>
      <c r="H38" s="118">
        <f t="shared" si="2"/>
        <v>0</v>
      </c>
      <c r="I38" s="118">
        <f>VLOOKUP(B38,tm_factor[],2,0)*H38</f>
        <v>0</v>
      </c>
      <c r="J38" s="119" t="s">
        <v>3395</v>
      </c>
      <c r="K38" s="98" t="s">
        <v>3587</v>
      </c>
    </row>
    <row r="39" spans="1:11" ht="24.95" customHeight="1">
      <c r="A39" s="100" t="s">
        <v>129</v>
      </c>
      <c r="B39" s="123" t="s">
        <v>133</v>
      </c>
      <c r="C39" s="116">
        <v>10</v>
      </c>
      <c r="D39" s="116" t="s">
        <v>3393</v>
      </c>
      <c r="E39" s="116">
        <v>14</v>
      </c>
      <c r="F39" s="116">
        <v>14</v>
      </c>
      <c r="G39" s="117" t="s">
        <v>3393</v>
      </c>
      <c r="H39" s="118">
        <f t="shared" si="1"/>
        <v>38</v>
      </c>
      <c r="I39" s="118">
        <f>VLOOKUP(B39,tm_factor[],2,0)*H39</f>
        <v>63.08</v>
      </c>
      <c r="J39" s="119" t="s">
        <v>3394</v>
      </c>
      <c r="K39" s="98" t="s">
        <v>3588</v>
      </c>
    </row>
    <row r="40" spans="1:11" ht="24.95" customHeight="1">
      <c r="A40" s="100" t="s">
        <v>1149</v>
      </c>
      <c r="B40" s="123" t="s">
        <v>133</v>
      </c>
      <c r="C40" s="116">
        <v>10</v>
      </c>
      <c r="D40" s="116" t="s">
        <v>3393</v>
      </c>
      <c r="E40" s="116">
        <v>14</v>
      </c>
      <c r="F40" s="116">
        <v>14</v>
      </c>
      <c r="G40" s="117" t="s">
        <v>3393</v>
      </c>
      <c r="H40" s="118">
        <f t="shared" si="1"/>
        <v>38</v>
      </c>
      <c r="I40" s="118">
        <f>VLOOKUP(B40,tm_factor[],2,0)*H40</f>
        <v>63.08</v>
      </c>
      <c r="J40" s="119" t="s">
        <v>3394</v>
      </c>
      <c r="K40" s="98" t="s">
        <v>3589</v>
      </c>
    </row>
    <row r="41" spans="1:11" ht="24.95" customHeight="1">
      <c r="A41" s="100" t="s">
        <v>1514</v>
      </c>
      <c r="B41" s="99" t="s">
        <v>1519</v>
      </c>
      <c r="C41" s="116">
        <v>0</v>
      </c>
      <c r="D41" s="116">
        <v>0</v>
      </c>
      <c r="E41" s="116">
        <v>0</v>
      </c>
      <c r="F41" s="116">
        <v>0</v>
      </c>
      <c r="G41" s="117">
        <v>0</v>
      </c>
      <c r="H41" s="118">
        <f t="shared" si="1"/>
        <v>0</v>
      </c>
      <c r="I41" s="118">
        <f>VLOOKUP(B41,tm_factor[],2,0)*H41</f>
        <v>0</v>
      </c>
      <c r="J41" s="119" t="s">
        <v>3395</v>
      </c>
      <c r="K41" s="98" t="s">
        <v>3473</v>
      </c>
    </row>
  </sheetData>
  <autoFilter ref="A1:K41">
    <sortState ref="A33:K38">
      <sortCondition ref="A1:A41"/>
    </sortState>
  </autoFilter>
  <conditionalFormatting sqref="A1:A41">
    <cfRule type="duplicateValues" dxfId="113" priority="9"/>
  </conditionalFormatting>
  <conditionalFormatting sqref="A1:A41">
    <cfRule type="duplicateValues" dxfId="112" priority="10"/>
  </conditionalFormatting>
  <conditionalFormatting sqref="J1:J41">
    <cfRule type="cellIs" dxfId="111" priority="7" operator="equal">
      <formula>"NO CUMPLE"</formula>
    </cfRule>
    <cfRule type="cellIs" dxfId="110" priority="8" operator="equal">
      <formula>"CUMPLE"</formula>
    </cfRule>
  </conditionalFormatting>
  <conditionalFormatting sqref="J36:J39">
    <cfRule type="cellIs" dxfId="109" priority="5" operator="equal">
      <formula>"NO CUMPLE"</formula>
    </cfRule>
    <cfRule type="cellIs" dxfId="108" priority="6" operator="equal">
      <formula>"CUMPLE"</formula>
    </cfRule>
  </conditionalFormatting>
  <conditionalFormatting sqref="J40">
    <cfRule type="cellIs" dxfId="107" priority="3" operator="equal">
      <formula>"NO CUMPLE"</formula>
    </cfRule>
    <cfRule type="cellIs" dxfId="106" priority="4" operator="equal">
      <formula>"CUMPLE"</formula>
    </cfRule>
  </conditionalFormatting>
  <conditionalFormatting sqref="J41">
    <cfRule type="cellIs" dxfId="105" priority="1" operator="equal">
      <formula>"NO CUMPLE"</formula>
    </cfRule>
    <cfRule type="cellIs" dxfId="104" priority="2" operator="equal">
      <formula>"CUMPLE"</formula>
    </cfRule>
  </conditionalFormatting>
  <dataValidations count="1">
    <dataValidation type="list" allowBlank="1" showInputMessage="1" showErrorMessage="1" sqref="J2:J41">
      <formula1>"CUMPLE, NO CUMPLE"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P73"/>
  <sheetViews>
    <sheetView topLeftCell="A40" zoomScale="80" zoomScaleNormal="80" workbookViewId="0">
      <selection activeCell="G71" sqref="G71"/>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3459</v>
      </c>
      <c r="B9" s="186"/>
      <c r="C9" s="186"/>
      <c r="D9" s="186"/>
      <c r="E9" s="186"/>
      <c r="F9" s="186"/>
      <c r="G9" s="186"/>
      <c r="H9" s="186"/>
      <c r="I9" s="186"/>
      <c r="J9" s="186"/>
      <c r="K9" s="186"/>
      <c r="L9" s="186"/>
      <c r="M9" s="186"/>
      <c r="N9" s="186"/>
      <c r="O9" s="186"/>
      <c r="P9" s="79"/>
    </row>
    <row r="10" spans="1:16" ht="15.75">
      <c r="A10" s="176" t="s">
        <v>3598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75" thickBot="1">
      <c r="A14" s="137" t="s">
        <v>3456</v>
      </c>
      <c r="B14" s="137" t="s">
        <v>16</v>
      </c>
      <c r="C14" s="137" t="s">
        <v>3457</v>
      </c>
      <c r="D14" s="137" t="s">
        <v>2</v>
      </c>
      <c r="E14" s="137" t="s">
        <v>3452</v>
      </c>
      <c r="F14" s="137" t="s">
        <v>3455</v>
      </c>
      <c r="G14" s="138" t="s">
        <v>3384</v>
      </c>
      <c r="H14" s="138" t="s">
        <v>3385</v>
      </c>
      <c r="I14" s="138" t="s">
        <v>3386</v>
      </c>
      <c r="J14" s="138" t="s">
        <v>3387</v>
      </c>
      <c r="K14" s="138" t="s">
        <v>3388</v>
      </c>
      <c r="L14" s="139" t="s">
        <v>3389</v>
      </c>
      <c r="M14" s="139" t="s">
        <v>3390</v>
      </c>
      <c r="N14" s="140" t="s">
        <v>3391</v>
      </c>
      <c r="O14" s="141" t="s">
        <v>3392</v>
      </c>
    </row>
    <row r="15" spans="1:16" s="14" customFormat="1" ht="35.1" customHeight="1">
      <c r="A15" s="148">
        <v>1</v>
      </c>
      <c r="B15" s="149" t="s">
        <v>704</v>
      </c>
      <c r="C15" s="150">
        <v>62</v>
      </c>
      <c r="D15" s="149" t="s">
        <v>697</v>
      </c>
      <c r="E15" s="151" t="s">
        <v>696</v>
      </c>
      <c r="F15" s="149" t="s">
        <v>27</v>
      </c>
      <c r="G15" s="152">
        <v>14</v>
      </c>
      <c r="H15" s="152">
        <v>14</v>
      </c>
      <c r="I15" s="152">
        <v>14</v>
      </c>
      <c r="J15" s="152">
        <v>14</v>
      </c>
      <c r="K15" s="153" t="s">
        <v>3393</v>
      </c>
      <c r="L15" s="154">
        <f t="shared" ref="L15:L46" si="0">SUM(G15:K15)</f>
        <v>56</v>
      </c>
      <c r="M15" s="154">
        <f>ROUND(VLOOKUP(F15,tm_factor[],2,0)*L15,0)</f>
        <v>70</v>
      </c>
      <c r="N15" s="155" t="s">
        <v>3590</v>
      </c>
      <c r="O15" s="179" t="s">
        <v>3609</v>
      </c>
      <c r="P15" s="171"/>
    </row>
    <row r="16" spans="1:16" s="14" customFormat="1" ht="35.1" customHeight="1">
      <c r="A16" s="157">
        <v>2</v>
      </c>
      <c r="B16" s="85" t="s">
        <v>843</v>
      </c>
      <c r="C16" s="91">
        <v>111</v>
      </c>
      <c r="D16" s="85" t="s">
        <v>836</v>
      </c>
      <c r="E16" s="86" t="s">
        <v>835</v>
      </c>
      <c r="F16" s="85" t="s">
        <v>27</v>
      </c>
      <c r="G16" s="87">
        <v>12.5</v>
      </c>
      <c r="H16" s="87">
        <v>14</v>
      </c>
      <c r="I16" s="87">
        <v>14</v>
      </c>
      <c r="J16" s="87">
        <v>14</v>
      </c>
      <c r="K16" s="88" t="s">
        <v>3393</v>
      </c>
      <c r="L16" s="89">
        <f t="shared" si="0"/>
        <v>54.5</v>
      </c>
      <c r="M16" s="89">
        <f>ROUND(VLOOKUP(F16,tm_factor[],2,0)*L16,0)</f>
        <v>68</v>
      </c>
      <c r="N16" s="124" t="s">
        <v>3590</v>
      </c>
      <c r="O16" s="180"/>
      <c r="P16" s="171"/>
    </row>
    <row r="17" spans="1:15" s="14" customFormat="1" ht="35.1" customHeight="1">
      <c r="A17" s="157">
        <v>3</v>
      </c>
      <c r="B17" s="85" t="s">
        <v>2053</v>
      </c>
      <c r="C17" s="91">
        <v>44</v>
      </c>
      <c r="D17" s="85" t="s">
        <v>2046</v>
      </c>
      <c r="E17" s="90" t="s">
        <v>2045</v>
      </c>
      <c r="F17" s="85" t="s">
        <v>27</v>
      </c>
      <c r="G17" s="87">
        <v>14</v>
      </c>
      <c r="H17" s="87">
        <v>12.5</v>
      </c>
      <c r="I17" s="87">
        <v>14</v>
      </c>
      <c r="J17" s="87">
        <v>14</v>
      </c>
      <c r="K17" s="88" t="s">
        <v>3393</v>
      </c>
      <c r="L17" s="89">
        <f t="shared" si="0"/>
        <v>54.5</v>
      </c>
      <c r="M17" s="89">
        <f>ROUND(VLOOKUP(F17,tm_factor[],2,0)*L17,0)</f>
        <v>68</v>
      </c>
      <c r="N17" s="124" t="s">
        <v>3590</v>
      </c>
      <c r="O17" s="180"/>
    </row>
    <row r="18" spans="1:15" s="14" customFormat="1" ht="35.1" customHeight="1" thickBot="1">
      <c r="A18" s="158">
        <v>4</v>
      </c>
      <c r="B18" s="159" t="s">
        <v>1810</v>
      </c>
      <c r="C18" s="160">
        <v>55</v>
      </c>
      <c r="D18" s="159" t="s">
        <v>1803</v>
      </c>
      <c r="E18" s="167" t="s">
        <v>1802</v>
      </c>
      <c r="F18" s="159" t="s">
        <v>27</v>
      </c>
      <c r="G18" s="162">
        <v>12.5</v>
      </c>
      <c r="H18" s="162">
        <v>12.5</v>
      </c>
      <c r="I18" s="162">
        <v>14</v>
      </c>
      <c r="J18" s="162">
        <v>14</v>
      </c>
      <c r="K18" s="163" t="s">
        <v>3393</v>
      </c>
      <c r="L18" s="164">
        <f t="shared" si="0"/>
        <v>53</v>
      </c>
      <c r="M18" s="164">
        <f>ROUND(VLOOKUP(F18,tm_factor[],2,0)*L18,0)</f>
        <v>66</v>
      </c>
      <c r="N18" s="165" t="s">
        <v>3590</v>
      </c>
      <c r="O18" s="181"/>
    </row>
    <row r="19" spans="1:15" s="14" customFormat="1" ht="35.1" customHeight="1">
      <c r="A19" s="148">
        <v>5</v>
      </c>
      <c r="B19" s="149" t="s">
        <v>414</v>
      </c>
      <c r="C19" s="150">
        <v>48</v>
      </c>
      <c r="D19" s="149" t="s">
        <v>406</v>
      </c>
      <c r="E19" s="151" t="s">
        <v>405</v>
      </c>
      <c r="F19" s="149" t="s">
        <v>27</v>
      </c>
      <c r="G19" s="152">
        <v>10</v>
      </c>
      <c r="H19" s="152">
        <v>14</v>
      </c>
      <c r="I19" s="152">
        <v>14</v>
      </c>
      <c r="J19" s="152">
        <v>14</v>
      </c>
      <c r="K19" s="153" t="s">
        <v>3393</v>
      </c>
      <c r="L19" s="154">
        <f t="shared" si="0"/>
        <v>52</v>
      </c>
      <c r="M19" s="154">
        <f>ROUND(VLOOKUP(F19,tm_factor[],2,0)*L19,0)</f>
        <v>65</v>
      </c>
      <c r="N19" s="155" t="s">
        <v>3590</v>
      </c>
      <c r="O19" s="179" t="s">
        <v>3610</v>
      </c>
    </row>
    <row r="20" spans="1:15" s="14" customFormat="1" ht="35.1" customHeight="1">
      <c r="A20" s="157">
        <v>6</v>
      </c>
      <c r="B20" s="85" t="s">
        <v>731</v>
      </c>
      <c r="C20" s="91">
        <v>100</v>
      </c>
      <c r="D20" s="85" t="s">
        <v>724</v>
      </c>
      <c r="E20" s="86" t="s">
        <v>723</v>
      </c>
      <c r="F20" s="85" t="s">
        <v>27</v>
      </c>
      <c r="G20" s="87">
        <v>10</v>
      </c>
      <c r="H20" s="87">
        <v>14</v>
      </c>
      <c r="I20" s="87">
        <v>14</v>
      </c>
      <c r="J20" s="87">
        <v>14</v>
      </c>
      <c r="K20" s="88" t="s">
        <v>3393</v>
      </c>
      <c r="L20" s="89">
        <f t="shared" si="0"/>
        <v>52</v>
      </c>
      <c r="M20" s="89">
        <f>ROUND(VLOOKUP(F20,tm_factor[],2,0)*L20,0)</f>
        <v>65</v>
      </c>
      <c r="N20" s="124" t="s">
        <v>3590</v>
      </c>
      <c r="O20" s="180"/>
    </row>
    <row r="21" spans="1:15" s="14" customFormat="1" ht="35.1" customHeight="1">
      <c r="A21" s="157">
        <v>7</v>
      </c>
      <c r="B21" s="85" t="s">
        <v>937</v>
      </c>
      <c r="C21" s="91">
        <v>145</v>
      </c>
      <c r="D21" s="85" t="s">
        <v>929</v>
      </c>
      <c r="E21" s="86" t="s">
        <v>928</v>
      </c>
      <c r="F21" s="85" t="s">
        <v>27</v>
      </c>
      <c r="G21" s="87">
        <v>10</v>
      </c>
      <c r="H21" s="87">
        <v>14</v>
      </c>
      <c r="I21" s="87">
        <v>14</v>
      </c>
      <c r="J21" s="87">
        <v>14</v>
      </c>
      <c r="K21" s="88" t="s">
        <v>3393</v>
      </c>
      <c r="L21" s="89">
        <f t="shared" si="0"/>
        <v>52</v>
      </c>
      <c r="M21" s="89">
        <f>ROUND(VLOOKUP(F21,tm_factor[],2,0)*L21,0)</f>
        <v>65</v>
      </c>
      <c r="N21" s="124" t="s">
        <v>3590</v>
      </c>
      <c r="O21" s="180"/>
    </row>
    <row r="22" spans="1:15" s="14" customFormat="1" ht="35.1" customHeight="1" thickBot="1">
      <c r="A22" s="158">
        <v>8</v>
      </c>
      <c r="B22" s="159" t="s">
        <v>1492</v>
      </c>
      <c r="C22" s="160">
        <v>79</v>
      </c>
      <c r="D22" s="159" t="s">
        <v>1485</v>
      </c>
      <c r="E22" s="161" t="s">
        <v>1484</v>
      </c>
      <c r="F22" s="159" t="s">
        <v>27</v>
      </c>
      <c r="G22" s="162">
        <v>10</v>
      </c>
      <c r="H22" s="162">
        <v>14</v>
      </c>
      <c r="I22" s="162">
        <v>14</v>
      </c>
      <c r="J22" s="162">
        <v>14</v>
      </c>
      <c r="K22" s="163" t="s">
        <v>3393</v>
      </c>
      <c r="L22" s="164">
        <f t="shared" si="0"/>
        <v>52</v>
      </c>
      <c r="M22" s="164">
        <f>ROUND(VLOOKUP(F22,tm_factor[],2,0)*L22,0)</f>
        <v>65</v>
      </c>
      <c r="N22" s="165" t="s">
        <v>3590</v>
      </c>
      <c r="O22" s="181"/>
    </row>
    <row r="23" spans="1:15" s="14" customFormat="1" ht="35.1" customHeight="1">
      <c r="A23" s="148">
        <v>9</v>
      </c>
      <c r="B23" s="149" t="s">
        <v>60</v>
      </c>
      <c r="C23" s="150">
        <v>37</v>
      </c>
      <c r="D23" s="149" t="s">
        <v>53</v>
      </c>
      <c r="E23" s="151" t="s">
        <v>52</v>
      </c>
      <c r="F23" s="149" t="s">
        <v>27</v>
      </c>
      <c r="G23" s="152">
        <v>10</v>
      </c>
      <c r="H23" s="152">
        <v>14</v>
      </c>
      <c r="I23" s="152">
        <v>14</v>
      </c>
      <c r="J23" s="152">
        <v>14</v>
      </c>
      <c r="K23" s="153" t="s">
        <v>3393</v>
      </c>
      <c r="L23" s="154">
        <f t="shared" si="0"/>
        <v>52</v>
      </c>
      <c r="M23" s="154">
        <f>ROUND(VLOOKUP(F23,tm_factor[],2,0)*L23,0)</f>
        <v>65</v>
      </c>
      <c r="N23" s="155" t="s">
        <v>3590</v>
      </c>
      <c r="O23" s="179" t="s">
        <v>3611</v>
      </c>
    </row>
    <row r="24" spans="1:15" s="14" customFormat="1" ht="35.1" customHeight="1">
      <c r="A24" s="157">
        <v>10</v>
      </c>
      <c r="B24" s="85" t="s">
        <v>1839</v>
      </c>
      <c r="C24" s="91">
        <v>44</v>
      </c>
      <c r="D24" s="85" t="s">
        <v>1831</v>
      </c>
      <c r="E24" s="90" t="s">
        <v>1830</v>
      </c>
      <c r="F24" s="85" t="s">
        <v>27</v>
      </c>
      <c r="G24" s="87">
        <v>10</v>
      </c>
      <c r="H24" s="87">
        <v>14</v>
      </c>
      <c r="I24" s="87">
        <v>14</v>
      </c>
      <c r="J24" s="87">
        <v>14</v>
      </c>
      <c r="K24" s="88" t="s">
        <v>3393</v>
      </c>
      <c r="L24" s="89">
        <f t="shared" si="0"/>
        <v>52</v>
      </c>
      <c r="M24" s="89">
        <f>ROUND(VLOOKUP(F24,tm_factor[],2,0)*L24,0)</f>
        <v>65</v>
      </c>
      <c r="N24" s="124" t="s">
        <v>3590</v>
      </c>
      <c r="O24" s="180"/>
    </row>
    <row r="25" spans="1:15" s="14" customFormat="1" ht="35.1" customHeight="1">
      <c r="A25" s="157">
        <v>11</v>
      </c>
      <c r="B25" s="85" t="s">
        <v>1381</v>
      </c>
      <c r="C25" s="91">
        <v>66</v>
      </c>
      <c r="D25" s="85" t="s">
        <v>1373</v>
      </c>
      <c r="E25" s="86" t="s">
        <v>1372</v>
      </c>
      <c r="F25" s="85" t="s">
        <v>27</v>
      </c>
      <c r="G25" s="87">
        <v>10</v>
      </c>
      <c r="H25" s="87">
        <v>14</v>
      </c>
      <c r="I25" s="87">
        <v>14</v>
      </c>
      <c r="J25" s="87">
        <v>12.5</v>
      </c>
      <c r="K25" s="88" t="s">
        <v>3393</v>
      </c>
      <c r="L25" s="89">
        <f t="shared" si="0"/>
        <v>50.5</v>
      </c>
      <c r="M25" s="89">
        <f>ROUND(VLOOKUP(F25,tm_factor[],2,0)*L25,0)</f>
        <v>63</v>
      </c>
      <c r="N25" s="124" t="s">
        <v>3590</v>
      </c>
      <c r="O25" s="180"/>
    </row>
    <row r="26" spans="1:15" s="14" customFormat="1" ht="35.1" customHeight="1" thickBot="1">
      <c r="A26" s="158">
        <v>12</v>
      </c>
      <c r="B26" s="159" t="s">
        <v>919</v>
      </c>
      <c r="C26" s="160">
        <v>61</v>
      </c>
      <c r="D26" s="159" t="s">
        <v>912</v>
      </c>
      <c r="E26" s="161" t="s">
        <v>911</v>
      </c>
      <c r="F26" s="159" t="s">
        <v>27</v>
      </c>
      <c r="G26" s="162">
        <v>10</v>
      </c>
      <c r="H26" s="162">
        <v>12.5</v>
      </c>
      <c r="I26" s="162">
        <v>14</v>
      </c>
      <c r="J26" s="162">
        <v>14</v>
      </c>
      <c r="K26" s="163" t="s">
        <v>3393</v>
      </c>
      <c r="L26" s="164">
        <f t="shared" si="0"/>
        <v>50.5</v>
      </c>
      <c r="M26" s="164">
        <f>ROUND(VLOOKUP(F26,tm_factor[],2,0)*L26,0)</f>
        <v>63</v>
      </c>
      <c r="N26" s="165" t="s">
        <v>3590</v>
      </c>
      <c r="O26" s="181"/>
    </row>
    <row r="27" spans="1:15" s="14" customFormat="1" ht="35.1" customHeight="1">
      <c r="A27" s="148">
        <v>13</v>
      </c>
      <c r="B27" s="149" t="s">
        <v>3379</v>
      </c>
      <c r="C27" s="150">
        <v>79</v>
      </c>
      <c r="D27" s="149" t="s">
        <v>3372</v>
      </c>
      <c r="E27" s="169" t="s">
        <v>3371</v>
      </c>
      <c r="F27" s="149" t="s">
        <v>27</v>
      </c>
      <c r="G27" s="152">
        <v>10</v>
      </c>
      <c r="H27" s="152">
        <v>12.5</v>
      </c>
      <c r="I27" s="152">
        <v>14</v>
      </c>
      <c r="J27" s="152">
        <v>14</v>
      </c>
      <c r="K27" s="153" t="s">
        <v>3393</v>
      </c>
      <c r="L27" s="154">
        <f t="shared" si="0"/>
        <v>50.5</v>
      </c>
      <c r="M27" s="154">
        <f>ROUND(VLOOKUP(F27,tm_factor[],2,0)*L27,0)</f>
        <v>63</v>
      </c>
      <c r="N27" s="155" t="s">
        <v>3590</v>
      </c>
      <c r="O27" s="179" t="s">
        <v>3612</v>
      </c>
    </row>
    <row r="28" spans="1:15" s="14" customFormat="1" ht="35.1" customHeight="1">
      <c r="A28" s="157">
        <v>14</v>
      </c>
      <c r="B28" s="85" t="s">
        <v>31</v>
      </c>
      <c r="C28" s="91">
        <v>45</v>
      </c>
      <c r="D28" s="85" t="s">
        <v>20</v>
      </c>
      <c r="E28" s="86" t="s">
        <v>19</v>
      </c>
      <c r="F28" s="85" t="s">
        <v>27</v>
      </c>
      <c r="G28" s="87">
        <v>10</v>
      </c>
      <c r="H28" s="87">
        <v>14</v>
      </c>
      <c r="I28" s="87">
        <v>12.5</v>
      </c>
      <c r="J28" s="87">
        <v>12.5</v>
      </c>
      <c r="K28" s="88" t="s">
        <v>3393</v>
      </c>
      <c r="L28" s="89">
        <f t="shared" si="0"/>
        <v>49</v>
      </c>
      <c r="M28" s="89">
        <f>ROUND(VLOOKUP(F28,tm_factor[],2,0)*L28,0)</f>
        <v>61</v>
      </c>
      <c r="N28" s="124" t="s">
        <v>3590</v>
      </c>
      <c r="O28" s="180"/>
    </row>
    <row r="29" spans="1:15" s="14" customFormat="1" ht="35.1" customHeight="1">
      <c r="A29" s="157">
        <v>15</v>
      </c>
      <c r="B29" s="85" t="s">
        <v>192</v>
      </c>
      <c r="C29" s="91">
        <v>75</v>
      </c>
      <c r="D29" s="85" t="s">
        <v>186</v>
      </c>
      <c r="E29" s="86" t="s">
        <v>185</v>
      </c>
      <c r="F29" s="85" t="s">
        <v>27</v>
      </c>
      <c r="G29" s="87">
        <v>10</v>
      </c>
      <c r="H29" s="87">
        <v>14</v>
      </c>
      <c r="I29" s="87">
        <v>12.5</v>
      </c>
      <c r="J29" s="87">
        <v>12.5</v>
      </c>
      <c r="K29" s="88" t="s">
        <v>3393</v>
      </c>
      <c r="L29" s="89">
        <f t="shared" si="0"/>
        <v>49</v>
      </c>
      <c r="M29" s="89">
        <f>ROUND(VLOOKUP(F29,tm_factor[],2,0)*L29,0)</f>
        <v>61</v>
      </c>
      <c r="N29" s="124" t="s">
        <v>3590</v>
      </c>
      <c r="O29" s="180"/>
    </row>
    <row r="30" spans="1:15" s="14" customFormat="1" ht="35.1" customHeight="1" thickBot="1">
      <c r="A30" s="158">
        <v>16</v>
      </c>
      <c r="B30" s="159" t="s">
        <v>274</v>
      </c>
      <c r="C30" s="160">
        <v>50</v>
      </c>
      <c r="D30" s="159" t="s">
        <v>267</v>
      </c>
      <c r="E30" s="161" t="s">
        <v>266</v>
      </c>
      <c r="F30" s="159" t="s">
        <v>27</v>
      </c>
      <c r="G30" s="162">
        <v>12.5</v>
      </c>
      <c r="H30" s="162">
        <v>14</v>
      </c>
      <c r="I30" s="162">
        <v>12.5</v>
      </c>
      <c r="J30" s="162">
        <v>10</v>
      </c>
      <c r="K30" s="163" t="s">
        <v>3393</v>
      </c>
      <c r="L30" s="164">
        <f t="shared" si="0"/>
        <v>49</v>
      </c>
      <c r="M30" s="164">
        <f>ROUND(VLOOKUP(F30,tm_factor[],2,0)*L30,0)</f>
        <v>61</v>
      </c>
      <c r="N30" s="165" t="s">
        <v>3590</v>
      </c>
      <c r="O30" s="181"/>
    </row>
    <row r="31" spans="1:15" s="14" customFormat="1" ht="35.1" customHeight="1">
      <c r="A31" s="148">
        <v>17</v>
      </c>
      <c r="B31" s="149" t="s">
        <v>900</v>
      </c>
      <c r="C31" s="150">
        <v>163</v>
      </c>
      <c r="D31" s="149" t="s">
        <v>893</v>
      </c>
      <c r="E31" s="151" t="s">
        <v>892</v>
      </c>
      <c r="F31" s="149" t="s">
        <v>27</v>
      </c>
      <c r="G31" s="152">
        <v>10</v>
      </c>
      <c r="H31" s="152">
        <v>10</v>
      </c>
      <c r="I31" s="152">
        <v>14</v>
      </c>
      <c r="J31" s="152">
        <v>14</v>
      </c>
      <c r="K31" s="153" t="s">
        <v>3393</v>
      </c>
      <c r="L31" s="154">
        <f t="shared" si="0"/>
        <v>48</v>
      </c>
      <c r="M31" s="154">
        <f>ROUND(VLOOKUP(F31,tm_factor[],2,0)*L31,0)</f>
        <v>60</v>
      </c>
      <c r="N31" s="155" t="s">
        <v>3590</v>
      </c>
      <c r="O31" s="179" t="s">
        <v>3613</v>
      </c>
    </row>
    <row r="32" spans="1:15" s="14" customFormat="1" ht="35.1" customHeight="1">
      <c r="A32" s="157">
        <v>18</v>
      </c>
      <c r="B32" s="85" t="s">
        <v>184</v>
      </c>
      <c r="C32" s="91">
        <v>40</v>
      </c>
      <c r="D32" s="85" t="s">
        <v>175</v>
      </c>
      <c r="E32" s="86" t="s">
        <v>174</v>
      </c>
      <c r="F32" s="85" t="s">
        <v>27</v>
      </c>
      <c r="G32" s="87">
        <v>10</v>
      </c>
      <c r="H32" s="87">
        <v>10</v>
      </c>
      <c r="I32" s="87">
        <v>14</v>
      </c>
      <c r="J32" s="87">
        <v>14</v>
      </c>
      <c r="K32" s="88" t="s">
        <v>3393</v>
      </c>
      <c r="L32" s="89">
        <f t="shared" si="0"/>
        <v>48</v>
      </c>
      <c r="M32" s="89">
        <f>ROUND(VLOOKUP(F32,tm_factor[],2,0)*L32,0)</f>
        <v>60</v>
      </c>
      <c r="N32" s="124" t="s">
        <v>3590</v>
      </c>
      <c r="O32" s="180"/>
    </row>
    <row r="33" spans="1:15" s="14" customFormat="1" ht="35.1" customHeight="1">
      <c r="A33" s="157">
        <v>19</v>
      </c>
      <c r="B33" s="85" t="s">
        <v>553</v>
      </c>
      <c r="C33" s="91">
        <v>36</v>
      </c>
      <c r="D33" s="85" t="s">
        <v>545</v>
      </c>
      <c r="E33" s="86" t="s">
        <v>544</v>
      </c>
      <c r="F33" s="85" t="s">
        <v>27</v>
      </c>
      <c r="G33" s="87">
        <v>10</v>
      </c>
      <c r="H33" s="87">
        <v>14</v>
      </c>
      <c r="I33" s="87">
        <v>14</v>
      </c>
      <c r="J33" s="87">
        <v>10</v>
      </c>
      <c r="K33" s="88" t="s">
        <v>3393</v>
      </c>
      <c r="L33" s="89">
        <f t="shared" si="0"/>
        <v>48</v>
      </c>
      <c r="M33" s="89">
        <f>ROUND(VLOOKUP(F33,tm_factor[],2,0)*L33,0)</f>
        <v>60</v>
      </c>
      <c r="N33" s="124" t="s">
        <v>3590</v>
      </c>
      <c r="O33" s="180"/>
    </row>
    <row r="34" spans="1:15" s="14" customFormat="1" ht="35.1" customHeight="1" thickBot="1">
      <c r="A34" s="158">
        <v>20</v>
      </c>
      <c r="B34" s="159" t="s">
        <v>3164</v>
      </c>
      <c r="C34" s="160">
        <v>35</v>
      </c>
      <c r="D34" s="159" t="s">
        <v>3157</v>
      </c>
      <c r="E34" s="167" t="s">
        <v>3156</v>
      </c>
      <c r="F34" s="159" t="s">
        <v>27</v>
      </c>
      <c r="G34" s="162">
        <v>10</v>
      </c>
      <c r="H34" s="162">
        <v>12.5</v>
      </c>
      <c r="I34" s="162">
        <v>12.5</v>
      </c>
      <c r="J34" s="162">
        <v>12.5</v>
      </c>
      <c r="K34" s="163" t="s">
        <v>3393</v>
      </c>
      <c r="L34" s="164">
        <f t="shared" si="0"/>
        <v>47.5</v>
      </c>
      <c r="M34" s="164">
        <f>ROUND(VLOOKUP(F34,tm_factor[],2,0)*L34,0)</f>
        <v>59</v>
      </c>
      <c r="N34" s="165" t="s">
        <v>3590</v>
      </c>
      <c r="O34" s="181"/>
    </row>
    <row r="35" spans="1:15" s="14" customFormat="1" ht="35.1" customHeight="1">
      <c r="A35" s="148">
        <v>21</v>
      </c>
      <c r="B35" s="149" t="s">
        <v>2883</v>
      </c>
      <c r="C35" s="150">
        <v>39</v>
      </c>
      <c r="D35" s="149" t="s">
        <v>2876</v>
      </c>
      <c r="E35" s="169" t="s">
        <v>2875</v>
      </c>
      <c r="F35" s="149" t="s">
        <v>27</v>
      </c>
      <c r="G35" s="152">
        <v>10</v>
      </c>
      <c r="H35" s="152">
        <v>12.5</v>
      </c>
      <c r="I35" s="152">
        <v>12.5</v>
      </c>
      <c r="J35" s="152">
        <v>12.5</v>
      </c>
      <c r="K35" s="153" t="s">
        <v>3393</v>
      </c>
      <c r="L35" s="154">
        <f t="shared" si="0"/>
        <v>47.5</v>
      </c>
      <c r="M35" s="154">
        <f>ROUND(VLOOKUP(F35,tm_factor[],2,0)*L35,0)</f>
        <v>59</v>
      </c>
      <c r="N35" s="155" t="s">
        <v>3590</v>
      </c>
      <c r="O35" s="179" t="s">
        <v>3614</v>
      </c>
    </row>
    <row r="36" spans="1:15" s="14" customFormat="1" ht="35.1" customHeight="1">
      <c r="A36" s="157">
        <v>22</v>
      </c>
      <c r="B36" s="85" t="s">
        <v>1689</v>
      </c>
      <c r="C36" s="91">
        <v>51</v>
      </c>
      <c r="D36" s="85" t="s">
        <v>1682</v>
      </c>
      <c r="E36" s="86" t="s">
        <v>1681</v>
      </c>
      <c r="F36" s="85" t="s">
        <v>27</v>
      </c>
      <c r="G36" s="87">
        <v>10</v>
      </c>
      <c r="H36" s="87">
        <v>12.5</v>
      </c>
      <c r="I36" s="87">
        <v>12.5</v>
      </c>
      <c r="J36" s="87">
        <v>12.5</v>
      </c>
      <c r="K36" s="88" t="s">
        <v>3393</v>
      </c>
      <c r="L36" s="89">
        <f t="shared" si="0"/>
        <v>47.5</v>
      </c>
      <c r="M36" s="89">
        <f>ROUND(VLOOKUP(F36,tm_factor[],2,0)*L36,0)</f>
        <v>59</v>
      </c>
      <c r="N36" s="124" t="s">
        <v>3590</v>
      </c>
      <c r="O36" s="180"/>
    </row>
    <row r="37" spans="1:15" s="14" customFormat="1" ht="35.1" customHeight="1">
      <c r="A37" s="157">
        <v>23</v>
      </c>
      <c r="B37" s="85" t="s">
        <v>2640</v>
      </c>
      <c r="C37" s="91">
        <v>53</v>
      </c>
      <c r="D37" s="85" t="s">
        <v>2632</v>
      </c>
      <c r="E37" s="90" t="s">
        <v>2631</v>
      </c>
      <c r="F37" s="85" t="s">
        <v>27</v>
      </c>
      <c r="G37" s="87">
        <v>10</v>
      </c>
      <c r="H37" s="87">
        <v>12.5</v>
      </c>
      <c r="I37" s="87">
        <v>12.5</v>
      </c>
      <c r="J37" s="87">
        <v>12.5</v>
      </c>
      <c r="K37" s="88" t="s">
        <v>3393</v>
      </c>
      <c r="L37" s="89">
        <f t="shared" si="0"/>
        <v>47.5</v>
      </c>
      <c r="M37" s="89">
        <f>ROUND(VLOOKUP(F37,tm_factor[],2,0)*L37,0)</f>
        <v>59</v>
      </c>
      <c r="N37" s="124" t="s">
        <v>3590</v>
      </c>
      <c r="O37" s="180"/>
    </row>
    <row r="38" spans="1:15" s="14" customFormat="1" ht="35.1" customHeight="1" thickBot="1">
      <c r="A38" s="158">
        <v>24</v>
      </c>
      <c r="B38" s="159" t="s">
        <v>1907</v>
      </c>
      <c r="C38" s="160">
        <v>50</v>
      </c>
      <c r="D38" s="159" t="s">
        <v>1900</v>
      </c>
      <c r="E38" s="167" t="s">
        <v>1899</v>
      </c>
      <c r="F38" s="159" t="s">
        <v>27</v>
      </c>
      <c r="G38" s="162">
        <v>10</v>
      </c>
      <c r="H38" s="162">
        <v>12.5</v>
      </c>
      <c r="I38" s="162">
        <v>14</v>
      </c>
      <c r="J38" s="162">
        <v>10</v>
      </c>
      <c r="K38" s="163" t="s">
        <v>3393</v>
      </c>
      <c r="L38" s="164">
        <f t="shared" si="0"/>
        <v>46.5</v>
      </c>
      <c r="M38" s="164">
        <f>ROUND(VLOOKUP(F38,tm_factor[],2,0)*L38,0)</f>
        <v>58</v>
      </c>
      <c r="N38" s="165" t="s">
        <v>3590</v>
      </c>
      <c r="O38" s="181"/>
    </row>
    <row r="39" spans="1:15" s="14" customFormat="1" ht="35.1" customHeight="1">
      <c r="A39" s="148">
        <v>25</v>
      </c>
      <c r="B39" s="149" t="s">
        <v>1019</v>
      </c>
      <c r="C39" s="150">
        <v>41</v>
      </c>
      <c r="D39" s="149" t="s">
        <v>1013</v>
      </c>
      <c r="E39" s="151" t="s">
        <v>1012</v>
      </c>
      <c r="F39" s="149" t="s">
        <v>27</v>
      </c>
      <c r="G39" s="152">
        <v>10</v>
      </c>
      <c r="H39" s="152">
        <v>14</v>
      </c>
      <c r="I39" s="152">
        <v>10</v>
      </c>
      <c r="J39" s="152">
        <v>12.5</v>
      </c>
      <c r="K39" s="153" t="s">
        <v>3393</v>
      </c>
      <c r="L39" s="154">
        <f t="shared" si="0"/>
        <v>46.5</v>
      </c>
      <c r="M39" s="154">
        <f>ROUND(VLOOKUP(F39,tm_factor[],2,0)*L39,0)</f>
        <v>58</v>
      </c>
      <c r="N39" s="155" t="s">
        <v>3590</v>
      </c>
      <c r="O39" s="179" t="s">
        <v>3615</v>
      </c>
    </row>
    <row r="40" spans="1:15" s="14" customFormat="1" ht="35.1" customHeight="1">
      <c r="A40" s="157">
        <v>26</v>
      </c>
      <c r="B40" s="85" t="s">
        <v>1353</v>
      </c>
      <c r="C40" s="91">
        <v>39</v>
      </c>
      <c r="D40" s="85" t="s">
        <v>1346</v>
      </c>
      <c r="E40" s="86" t="s">
        <v>1345</v>
      </c>
      <c r="F40" s="85" t="s">
        <v>27</v>
      </c>
      <c r="G40" s="87">
        <v>10</v>
      </c>
      <c r="H40" s="87">
        <v>12.5</v>
      </c>
      <c r="I40" s="87">
        <v>14</v>
      </c>
      <c r="J40" s="87">
        <v>10</v>
      </c>
      <c r="K40" s="88" t="s">
        <v>3393</v>
      </c>
      <c r="L40" s="89">
        <f t="shared" si="0"/>
        <v>46.5</v>
      </c>
      <c r="M40" s="89">
        <f>ROUND(VLOOKUP(F40,tm_factor[],2,0)*L40,0)</f>
        <v>58</v>
      </c>
      <c r="N40" s="124" t="s">
        <v>3590</v>
      </c>
      <c r="O40" s="180"/>
    </row>
    <row r="41" spans="1:15" s="14" customFormat="1" ht="35.1" customHeight="1">
      <c r="A41" s="157">
        <v>27</v>
      </c>
      <c r="B41" s="85" t="s">
        <v>2946</v>
      </c>
      <c r="C41" s="91">
        <v>71</v>
      </c>
      <c r="D41" s="85" t="s">
        <v>2938</v>
      </c>
      <c r="E41" s="90" t="s">
        <v>2937</v>
      </c>
      <c r="F41" s="85" t="s">
        <v>27</v>
      </c>
      <c r="G41" s="87">
        <v>10</v>
      </c>
      <c r="H41" s="87">
        <v>14</v>
      </c>
      <c r="I41" s="87">
        <v>12.5</v>
      </c>
      <c r="J41" s="87">
        <v>10</v>
      </c>
      <c r="K41" s="88" t="s">
        <v>3393</v>
      </c>
      <c r="L41" s="89">
        <f t="shared" si="0"/>
        <v>46.5</v>
      </c>
      <c r="M41" s="89">
        <f>ROUND(VLOOKUP(F41,tm_factor[],2,0)*L41,0)</f>
        <v>58</v>
      </c>
      <c r="N41" s="124" t="s">
        <v>3590</v>
      </c>
      <c r="O41" s="180"/>
    </row>
    <row r="42" spans="1:15" s="14" customFormat="1" ht="35.1" customHeight="1" thickBot="1">
      <c r="A42" s="158">
        <v>28</v>
      </c>
      <c r="B42" s="159" t="s">
        <v>1326</v>
      </c>
      <c r="C42" s="160">
        <v>39</v>
      </c>
      <c r="D42" s="159" t="s">
        <v>1318</v>
      </c>
      <c r="E42" s="161" t="s">
        <v>1317</v>
      </c>
      <c r="F42" s="159" t="s">
        <v>27</v>
      </c>
      <c r="G42" s="162">
        <v>10</v>
      </c>
      <c r="H42" s="162">
        <v>12.5</v>
      </c>
      <c r="I42" s="162">
        <v>14</v>
      </c>
      <c r="J42" s="162">
        <v>10</v>
      </c>
      <c r="K42" s="163" t="s">
        <v>3393</v>
      </c>
      <c r="L42" s="164">
        <f t="shared" si="0"/>
        <v>46.5</v>
      </c>
      <c r="M42" s="164">
        <f>ROUND(VLOOKUP(F42,tm_factor[],2,0)*L42,0)</f>
        <v>58</v>
      </c>
      <c r="N42" s="165" t="s">
        <v>3590</v>
      </c>
      <c r="O42" s="181"/>
    </row>
    <row r="43" spans="1:15" s="14" customFormat="1" ht="35.1" customHeight="1">
      <c r="A43" s="148">
        <v>29</v>
      </c>
      <c r="B43" s="149" t="s">
        <v>1943</v>
      </c>
      <c r="C43" s="150">
        <v>38</v>
      </c>
      <c r="D43" s="149" t="s">
        <v>1936</v>
      </c>
      <c r="E43" s="151" t="s">
        <v>1935</v>
      </c>
      <c r="F43" s="149" t="s">
        <v>27</v>
      </c>
      <c r="G43" s="152">
        <v>10</v>
      </c>
      <c r="H43" s="152">
        <v>10</v>
      </c>
      <c r="I43" s="152">
        <v>12.5</v>
      </c>
      <c r="J43" s="152">
        <v>12.5</v>
      </c>
      <c r="K43" s="153" t="s">
        <v>3393</v>
      </c>
      <c r="L43" s="154">
        <f t="shared" si="0"/>
        <v>45</v>
      </c>
      <c r="M43" s="154">
        <f>ROUND(VLOOKUP(F43,tm_factor[],2,0)*L43,0)</f>
        <v>56</v>
      </c>
      <c r="N43" s="155" t="s">
        <v>3590</v>
      </c>
      <c r="O43" s="182" t="s">
        <v>3616</v>
      </c>
    </row>
    <row r="44" spans="1:15" s="14" customFormat="1" ht="35.1" customHeight="1">
      <c r="A44" s="157">
        <v>30</v>
      </c>
      <c r="B44" s="85" t="s">
        <v>2667</v>
      </c>
      <c r="C44" s="91">
        <v>48</v>
      </c>
      <c r="D44" s="85" t="s">
        <v>2660</v>
      </c>
      <c r="E44" s="90" t="s">
        <v>2659</v>
      </c>
      <c r="F44" s="85" t="s">
        <v>27</v>
      </c>
      <c r="G44" s="87">
        <v>10</v>
      </c>
      <c r="H44" s="87">
        <v>10</v>
      </c>
      <c r="I44" s="87">
        <v>12.5</v>
      </c>
      <c r="J44" s="87">
        <v>12.5</v>
      </c>
      <c r="K44" s="88" t="s">
        <v>3393</v>
      </c>
      <c r="L44" s="89">
        <f t="shared" si="0"/>
        <v>45</v>
      </c>
      <c r="M44" s="89">
        <f>ROUND(VLOOKUP(F44,tm_factor[],2,0)*L44,0)</f>
        <v>56</v>
      </c>
      <c r="N44" s="124" t="s">
        <v>3590</v>
      </c>
      <c r="O44" s="183"/>
    </row>
    <row r="45" spans="1:15" s="14" customFormat="1" ht="35.1" customHeight="1">
      <c r="A45" s="157">
        <v>31</v>
      </c>
      <c r="B45" s="85" t="s">
        <v>2548</v>
      </c>
      <c r="C45" s="91">
        <v>42</v>
      </c>
      <c r="D45" s="85" t="s">
        <v>2541</v>
      </c>
      <c r="E45" s="90" t="s">
        <v>2540</v>
      </c>
      <c r="F45" s="85" t="s">
        <v>27</v>
      </c>
      <c r="G45" s="87">
        <v>10</v>
      </c>
      <c r="H45" s="87">
        <v>10</v>
      </c>
      <c r="I45" s="87">
        <v>12.5</v>
      </c>
      <c r="J45" s="87">
        <v>12.5</v>
      </c>
      <c r="K45" s="88" t="s">
        <v>3393</v>
      </c>
      <c r="L45" s="89">
        <f t="shared" si="0"/>
        <v>45</v>
      </c>
      <c r="M45" s="89">
        <f>ROUND(VLOOKUP(F45,tm_factor[],2,0)*L45,0)</f>
        <v>56</v>
      </c>
      <c r="N45" s="124" t="s">
        <v>3590</v>
      </c>
      <c r="O45" s="183"/>
    </row>
    <row r="46" spans="1:15" s="14" customFormat="1" ht="35.1" customHeight="1" thickBot="1">
      <c r="A46" s="158">
        <v>32</v>
      </c>
      <c r="B46" s="159" t="s">
        <v>423</v>
      </c>
      <c r="C46" s="160">
        <v>35</v>
      </c>
      <c r="D46" s="159" t="s">
        <v>416</v>
      </c>
      <c r="E46" s="161" t="s">
        <v>415</v>
      </c>
      <c r="F46" s="159" t="s">
        <v>27</v>
      </c>
      <c r="G46" s="162">
        <v>10</v>
      </c>
      <c r="H46" s="162">
        <v>10</v>
      </c>
      <c r="I46" s="162">
        <v>12.5</v>
      </c>
      <c r="J46" s="162">
        <v>12.5</v>
      </c>
      <c r="K46" s="163" t="s">
        <v>3393</v>
      </c>
      <c r="L46" s="164">
        <f t="shared" si="0"/>
        <v>45</v>
      </c>
      <c r="M46" s="164">
        <f>ROUND(VLOOKUP(F46,tm_factor[],2,0)*L46,0)</f>
        <v>56</v>
      </c>
      <c r="N46" s="165" t="s">
        <v>3590</v>
      </c>
      <c r="O46" s="184"/>
    </row>
    <row r="47" spans="1:15" s="14" customFormat="1" ht="35.1" customHeight="1">
      <c r="A47" s="148">
        <v>33</v>
      </c>
      <c r="B47" s="149" t="s">
        <v>3117</v>
      </c>
      <c r="C47" s="150">
        <v>65</v>
      </c>
      <c r="D47" s="149" t="s">
        <v>3110</v>
      </c>
      <c r="E47" s="169" t="s">
        <v>3109</v>
      </c>
      <c r="F47" s="149" t="s">
        <v>27</v>
      </c>
      <c r="G47" s="152">
        <v>10</v>
      </c>
      <c r="H47" s="152">
        <v>12.5</v>
      </c>
      <c r="I47" s="152">
        <v>10</v>
      </c>
      <c r="J47" s="152">
        <v>12.5</v>
      </c>
      <c r="K47" s="153" t="s">
        <v>3393</v>
      </c>
      <c r="L47" s="154">
        <f t="shared" ref="L47:L66" si="1">SUM(G47:K47)</f>
        <v>45</v>
      </c>
      <c r="M47" s="154">
        <f>ROUND(VLOOKUP(F47,tm_factor[],2,0)*L47,0)</f>
        <v>56</v>
      </c>
      <c r="N47" s="155" t="s">
        <v>3590</v>
      </c>
      <c r="O47" s="182" t="s">
        <v>3617</v>
      </c>
    </row>
    <row r="48" spans="1:15" s="14" customFormat="1" ht="35.1" customHeight="1">
      <c r="A48" s="157">
        <v>34</v>
      </c>
      <c r="B48" s="85" t="s">
        <v>97</v>
      </c>
      <c r="C48" s="91">
        <v>53</v>
      </c>
      <c r="D48" s="85" t="s">
        <v>90</v>
      </c>
      <c r="E48" s="86" t="s">
        <v>89</v>
      </c>
      <c r="F48" s="85" t="s">
        <v>27</v>
      </c>
      <c r="G48" s="87">
        <v>10</v>
      </c>
      <c r="H48" s="87">
        <v>14</v>
      </c>
      <c r="I48" s="87">
        <v>10</v>
      </c>
      <c r="J48" s="87">
        <v>10</v>
      </c>
      <c r="K48" s="88" t="s">
        <v>3393</v>
      </c>
      <c r="L48" s="89">
        <f t="shared" si="1"/>
        <v>44</v>
      </c>
      <c r="M48" s="89">
        <f>ROUND(VLOOKUP(F48,tm_factor[],2,0)*L48,0)</f>
        <v>55</v>
      </c>
      <c r="N48" s="124" t="s">
        <v>3590</v>
      </c>
      <c r="O48" s="183"/>
    </row>
    <row r="49" spans="1:15" ht="35.1" customHeight="1">
      <c r="A49" s="157">
        <v>35</v>
      </c>
      <c r="B49" s="85" t="s">
        <v>339</v>
      </c>
      <c r="C49" s="91">
        <v>35</v>
      </c>
      <c r="D49" s="85" t="s">
        <v>332</v>
      </c>
      <c r="E49" s="86" t="s">
        <v>331</v>
      </c>
      <c r="F49" s="85" t="s">
        <v>27</v>
      </c>
      <c r="G49" s="87">
        <v>10</v>
      </c>
      <c r="H49" s="87">
        <v>12.5</v>
      </c>
      <c r="I49" s="87">
        <v>10</v>
      </c>
      <c r="J49" s="87">
        <v>10</v>
      </c>
      <c r="K49" s="88" t="s">
        <v>3393</v>
      </c>
      <c r="L49" s="89">
        <f t="shared" si="1"/>
        <v>42.5</v>
      </c>
      <c r="M49" s="89">
        <f>ROUND(VLOOKUP(F49,tm_factor[],2,0)*L49,0)</f>
        <v>53</v>
      </c>
      <c r="N49" s="124" t="s">
        <v>3590</v>
      </c>
      <c r="O49" s="183"/>
    </row>
    <row r="50" spans="1:15" ht="35.1" customHeight="1" thickBot="1">
      <c r="A50" s="158">
        <v>36</v>
      </c>
      <c r="B50" s="159" t="s">
        <v>677</v>
      </c>
      <c r="C50" s="160">
        <v>50</v>
      </c>
      <c r="D50" s="159" t="s">
        <v>669</v>
      </c>
      <c r="E50" s="161" t="s">
        <v>668</v>
      </c>
      <c r="F50" s="159" t="s">
        <v>27</v>
      </c>
      <c r="G50" s="162">
        <v>10</v>
      </c>
      <c r="H50" s="162">
        <v>12.5</v>
      </c>
      <c r="I50" s="162">
        <v>10</v>
      </c>
      <c r="J50" s="162">
        <v>10</v>
      </c>
      <c r="K50" s="163" t="s">
        <v>3393</v>
      </c>
      <c r="L50" s="164">
        <f t="shared" si="1"/>
        <v>42.5</v>
      </c>
      <c r="M50" s="164">
        <f>ROUND(VLOOKUP(F50,tm_factor[],2,0)*L50,0)</f>
        <v>53</v>
      </c>
      <c r="N50" s="165" t="s">
        <v>3590</v>
      </c>
      <c r="O50" s="184"/>
    </row>
    <row r="51" spans="1:15" ht="35.1" customHeight="1">
      <c r="A51" s="148">
        <v>37</v>
      </c>
      <c r="B51" s="149" t="s">
        <v>1849</v>
      </c>
      <c r="C51" s="150">
        <v>75</v>
      </c>
      <c r="D51" s="149" t="s">
        <v>1841</v>
      </c>
      <c r="E51" s="169" t="s">
        <v>1840</v>
      </c>
      <c r="F51" s="149" t="s">
        <v>27</v>
      </c>
      <c r="G51" s="152">
        <v>10</v>
      </c>
      <c r="H51" s="152">
        <v>12.5</v>
      </c>
      <c r="I51" s="152">
        <v>10</v>
      </c>
      <c r="J51" s="152">
        <v>10</v>
      </c>
      <c r="K51" s="153" t="s">
        <v>3393</v>
      </c>
      <c r="L51" s="154">
        <f t="shared" si="1"/>
        <v>42.5</v>
      </c>
      <c r="M51" s="154">
        <f>ROUND(VLOOKUP(F51,tm_factor[],2,0)*L51,0)</f>
        <v>53</v>
      </c>
      <c r="N51" s="155" t="s">
        <v>3590</v>
      </c>
      <c r="O51" s="182" t="s">
        <v>3618</v>
      </c>
    </row>
    <row r="52" spans="1:15" ht="35.1" customHeight="1">
      <c r="A52" s="157">
        <v>38</v>
      </c>
      <c r="B52" s="85" t="s">
        <v>1261</v>
      </c>
      <c r="C52" s="91">
        <v>35</v>
      </c>
      <c r="D52" s="85" t="s">
        <v>1254</v>
      </c>
      <c r="E52" s="86" t="s">
        <v>1253</v>
      </c>
      <c r="F52" s="85" t="s">
        <v>27</v>
      </c>
      <c r="G52" s="87">
        <v>10</v>
      </c>
      <c r="H52" s="87">
        <v>12.5</v>
      </c>
      <c r="I52" s="87">
        <v>10</v>
      </c>
      <c r="J52" s="87">
        <v>10</v>
      </c>
      <c r="K52" s="88" t="s">
        <v>3393</v>
      </c>
      <c r="L52" s="89">
        <f t="shared" si="1"/>
        <v>42.5</v>
      </c>
      <c r="M52" s="89">
        <f>ROUND(VLOOKUP(F52,tm_factor[],2,0)*L52,0)</f>
        <v>53</v>
      </c>
      <c r="N52" s="124" t="s">
        <v>3590</v>
      </c>
      <c r="O52" s="183"/>
    </row>
    <row r="53" spans="1:15" ht="35.1" customHeight="1">
      <c r="A53" s="157">
        <v>39</v>
      </c>
      <c r="B53" s="85" t="s">
        <v>2630</v>
      </c>
      <c r="C53" s="91">
        <v>32</v>
      </c>
      <c r="D53" s="85" t="s">
        <v>2622</v>
      </c>
      <c r="E53" s="90" t="s">
        <v>2621</v>
      </c>
      <c r="F53" s="85" t="s">
        <v>27</v>
      </c>
      <c r="G53" s="87">
        <v>10</v>
      </c>
      <c r="H53" s="87">
        <v>12.5</v>
      </c>
      <c r="I53" s="87">
        <v>10</v>
      </c>
      <c r="J53" s="87">
        <v>10</v>
      </c>
      <c r="K53" s="88" t="s">
        <v>3393</v>
      </c>
      <c r="L53" s="89">
        <f t="shared" si="1"/>
        <v>42.5</v>
      </c>
      <c r="M53" s="89">
        <f>ROUND(VLOOKUP(F53,tm_factor[],2,0)*L53,0)</f>
        <v>53</v>
      </c>
      <c r="N53" s="124" t="s">
        <v>3590</v>
      </c>
      <c r="O53" s="183"/>
    </row>
    <row r="54" spans="1:15" ht="35.1" customHeight="1" thickBot="1">
      <c r="A54" s="158">
        <v>40</v>
      </c>
      <c r="B54" s="159" t="s">
        <v>291</v>
      </c>
      <c r="C54" s="160">
        <v>59</v>
      </c>
      <c r="D54" s="159" t="s">
        <v>284</v>
      </c>
      <c r="E54" s="161" t="s">
        <v>283</v>
      </c>
      <c r="F54" s="159" t="s">
        <v>27</v>
      </c>
      <c r="G54" s="162">
        <v>10</v>
      </c>
      <c r="H54" s="162">
        <v>12.5</v>
      </c>
      <c r="I54" s="162">
        <v>10</v>
      </c>
      <c r="J54" s="162">
        <v>10</v>
      </c>
      <c r="K54" s="163" t="s">
        <v>3393</v>
      </c>
      <c r="L54" s="164">
        <f t="shared" si="1"/>
        <v>42.5</v>
      </c>
      <c r="M54" s="164">
        <f>ROUND(VLOOKUP(F54,tm_factor[],2,0)*L54,0)</f>
        <v>53</v>
      </c>
      <c r="N54" s="165" t="s">
        <v>3590</v>
      </c>
      <c r="O54" s="184"/>
    </row>
    <row r="55" spans="1:15" ht="35.1" customHeight="1">
      <c r="A55" s="148">
        <v>41</v>
      </c>
      <c r="B55" s="149" t="s">
        <v>107</v>
      </c>
      <c r="C55" s="150">
        <v>50</v>
      </c>
      <c r="D55" s="149" t="s">
        <v>99</v>
      </c>
      <c r="E55" s="151" t="s">
        <v>98</v>
      </c>
      <c r="F55" s="149" t="s">
        <v>27</v>
      </c>
      <c r="G55" s="152">
        <v>10</v>
      </c>
      <c r="H55" s="152">
        <v>12.5</v>
      </c>
      <c r="I55" s="152">
        <v>10</v>
      </c>
      <c r="J55" s="152">
        <v>10</v>
      </c>
      <c r="K55" s="153" t="s">
        <v>3393</v>
      </c>
      <c r="L55" s="154">
        <f t="shared" si="1"/>
        <v>42.5</v>
      </c>
      <c r="M55" s="154">
        <f>ROUND(VLOOKUP(F55,tm_factor[],2,0)*L55,0)</f>
        <v>53</v>
      </c>
      <c r="N55" s="155" t="s">
        <v>3590</v>
      </c>
      <c r="O55" s="182" t="s">
        <v>3619</v>
      </c>
    </row>
    <row r="56" spans="1:15" ht="35.1" customHeight="1">
      <c r="A56" s="157">
        <v>42</v>
      </c>
      <c r="B56" s="85" t="s">
        <v>1641</v>
      </c>
      <c r="C56" s="91">
        <v>36</v>
      </c>
      <c r="D56" s="85" t="s">
        <v>1634</v>
      </c>
      <c r="E56" s="86" t="s">
        <v>1633</v>
      </c>
      <c r="F56" s="85" t="s">
        <v>27</v>
      </c>
      <c r="G56" s="87">
        <v>10</v>
      </c>
      <c r="H56" s="87">
        <v>12.5</v>
      </c>
      <c r="I56" s="87">
        <v>10</v>
      </c>
      <c r="J56" s="87">
        <v>10</v>
      </c>
      <c r="K56" s="88" t="s">
        <v>3393</v>
      </c>
      <c r="L56" s="89">
        <f t="shared" si="1"/>
        <v>42.5</v>
      </c>
      <c r="M56" s="89">
        <f>ROUND(VLOOKUP(F56,tm_factor[],2,0)*L56,0)</f>
        <v>53</v>
      </c>
      <c r="N56" s="124" t="s">
        <v>3590</v>
      </c>
      <c r="O56" s="183"/>
    </row>
    <row r="57" spans="1:15" ht="35.1" customHeight="1">
      <c r="A57" s="157">
        <v>43</v>
      </c>
      <c r="B57" s="85" t="s">
        <v>1055</v>
      </c>
      <c r="C57" s="91">
        <v>29</v>
      </c>
      <c r="D57" s="85" t="s">
        <v>1048</v>
      </c>
      <c r="E57" s="86" t="s">
        <v>1047</v>
      </c>
      <c r="F57" s="85" t="s">
        <v>27</v>
      </c>
      <c r="G57" s="87">
        <v>10</v>
      </c>
      <c r="H57" s="87">
        <v>12.5</v>
      </c>
      <c r="I57" s="87">
        <v>10</v>
      </c>
      <c r="J57" s="87">
        <v>10</v>
      </c>
      <c r="K57" s="88" t="s">
        <v>3393</v>
      </c>
      <c r="L57" s="89">
        <f t="shared" si="1"/>
        <v>42.5</v>
      </c>
      <c r="M57" s="89">
        <f>ROUND(VLOOKUP(F57,tm_factor[],2,0)*L57,0)</f>
        <v>53</v>
      </c>
      <c r="N57" s="124" t="s">
        <v>3590</v>
      </c>
      <c r="O57" s="183"/>
    </row>
    <row r="58" spans="1:15" ht="35.1" customHeight="1" thickBot="1">
      <c r="A58" s="158">
        <v>44</v>
      </c>
      <c r="B58" s="159" t="s">
        <v>442</v>
      </c>
      <c r="C58" s="160">
        <v>35</v>
      </c>
      <c r="D58" s="159" t="s">
        <v>434</v>
      </c>
      <c r="E58" s="161" t="s">
        <v>433</v>
      </c>
      <c r="F58" s="159" t="s">
        <v>27</v>
      </c>
      <c r="G58" s="162">
        <v>10</v>
      </c>
      <c r="H58" s="162">
        <v>10</v>
      </c>
      <c r="I58" s="162">
        <v>12.5</v>
      </c>
      <c r="J58" s="162">
        <v>10</v>
      </c>
      <c r="K58" s="163" t="s">
        <v>3393</v>
      </c>
      <c r="L58" s="164">
        <f t="shared" si="1"/>
        <v>42.5</v>
      </c>
      <c r="M58" s="164">
        <f>ROUND(VLOOKUP(F58,tm_factor[],2,0)*L58,0)</f>
        <v>53</v>
      </c>
      <c r="N58" s="165" t="s">
        <v>3590</v>
      </c>
      <c r="O58" s="184"/>
    </row>
    <row r="59" spans="1:15" ht="35.1" customHeight="1">
      <c r="A59" s="148">
        <v>45</v>
      </c>
      <c r="B59" s="149" t="s">
        <v>824</v>
      </c>
      <c r="C59" s="150">
        <v>41</v>
      </c>
      <c r="D59" s="149" t="s">
        <v>817</v>
      </c>
      <c r="E59" s="151" t="s">
        <v>816</v>
      </c>
      <c r="F59" s="149" t="s">
        <v>27</v>
      </c>
      <c r="G59" s="152">
        <v>10</v>
      </c>
      <c r="H59" s="152">
        <v>12.5</v>
      </c>
      <c r="I59" s="152">
        <v>10</v>
      </c>
      <c r="J59" s="152">
        <v>10</v>
      </c>
      <c r="K59" s="153" t="s">
        <v>3393</v>
      </c>
      <c r="L59" s="154">
        <f t="shared" si="1"/>
        <v>42.5</v>
      </c>
      <c r="M59" s="154">
        <f>ROUND(VLOOKUP(F59,tm_factor[],2,0)*L59,0)</f>
        <v>53</v>
      </c>
      <c r="N59" s="155" t="s">
        <v>3590</v>
      </c>
      <c r="O59" s="182" t="s">
        <v>3620</v>
      </c>
    </row>
    <row r="60" spans="1:15" ht="35.1" customHeight="1">
      <c r="A60" s="157">
        <v>46</v>
      </c>
      <c r="B60" s="85" t="s">
        <v>2062</v>
      </c>
      <c r="C60" s="91">
        <v>34</v>
      </c>
      <c r="D60" s="85" t="s">
        <v>2055</v>
      </c>
      <c r="E60" s="90" t="s">
        <v>2054</v>
      </c>
      <c r="F60" s="85" t="s">
        <v>27</v>
      </c>
      <c r="G60" s="87">
        <v>10</v>
      </c>
      <c r="H60" s="87">
        <v>12.5</v>
      </c>
      <c r="I60" s="87">
        <v>10</v>
      </c>
      <c r="J60" s="87">
        <v>10</v>
      </c>
      <c r="K60" s="88" t="s">
        <v>3393</v>
      </c>
      <c r="L60" s="89">
        <f t="shared" si="1"/>
        <v>42.5</v>
      </c>
      <c r="M60" s="89">
        <f>ROUND(VLOOKUP(F60,tm_factor[],2,0)*L60,0)</f>
        <v>53</v>
      </c>
      <c r="N60" s="124" t="s">
        <v>3590</v>
      </c>
      <c r="O60" s="183"/>
    </row>
    <row r="61" spans="1:15" ht="35.1" customHeight="1">
      <c r="A61" s="156">
        <v>47</v>
      </c>
      <c r="B61" s="142" t="s">
        <v>2098</v>
      </c>
      <c r="C61" s="143">
        <v>46</v>
      </c>
      <c r="D61" s="142" t="s">
        <v>2092</v>
      </c>
      <c r="E61" s="168" t="s">
        <v>2091</v>
      </c>
      <c r="F61" s="142" t="s">
        <v>27</v>
      </c>
      <c r="G61" s="144">
        <v>10</v>
      </c>
      <c r="H61" s="144">
        <v>10</v>
      </c>
      <c r="I61" s="144">
        <v>10</v>
      </c>
      <c r="J61" s="144">
        <v>12.5</v>
      </c>
      <c r="K61" s="145" t="s">
        <v>3393</v>
      </c>
      <c r="L61" s="146">
        <f t="shared" si="1"/>
        <v>42.5</v>
      </c>
      <c r="M61" s="146">
        <f>ROUND(VLOOKUP(F61,tm_factor[],2,0)*L61,0)</f>
        <v>53</v>
      </c>
      <c r="N61" s="147" t="s">
        <v>3590</v>
      </c>
      <c r="O61" s="183"/>
    </row>
    <row r="62" spans="1:15" ht="35.1" customHeight="1" thickBot="1">
      <c r="A62" s="166">
        <v>48</v>
      </c>
      <c r="B62" s="159" t="s">
        <v>1541</v>
      </c>
      <c r="C62" s="160">
        <v>45</v>
      </c>
      <c r="D62" s="159" t="s">
        <v>1534</v>
      </c>
      <c r="E62" s="161" t="s">
        <v>1533</v>
      </c>
      <c r="F62" s="159" t="s">
        <v>27</v>
      </c>
      <c r="G62" s="162">
        <v>10</v>
      </c>
      <c r="H62" s="162">
        <v>10</v>
      </c>
      <c r="I62" s="162">
        <v>10</v>
      </c>
      <c r="J62" s="162">
        <v>10</v>
      </c>
      <c r="K62" s="163" t="s">
        <v>3393</v>
      </c>
      <c r="L62" s="164">
        <f t="shared" si="1"/>
        <v>40</v>
      </c>
      <c r="M62" s="164">
        <f>ROUND(VLOOKUP(F62,tm_factor[],2,0)*L62,0)</f>
        <v>50</v>
      </c>
      <c r="N62" s="165" t="s">
        <v>3590</v>
      </c>
      <c r="O62" s="184"/>
    </row>
    <row r="63" spans="1:15" ht="35.1" customHeight="1">
      <c r="A63" s="148">
        <v>49</v>
      </c>
      <c r="B63" s="149" t="s">
        <v>639</v>
      </c>
      <c r="C63" s="150">
        <v>47</v>
      </c>
      <c r="D63" s="149" t="s">
        <v>632</v>
      </c>
      <c r="E63" s="151" t="s">
        <v>631</v>
      </c>
      <c r="F63" s="149" t="s">
        <v>27</v>
      </c>
      <c r="G63" s="152">
        <v>10</v>
      </c>
      <c r="H63" s="152">
        <v>10</v>
      </c>
      <c r="I63" s="152">
        <v>10</v>
      </c>
      <c r="J63" s="152">
        <v>10</v>
      </c>
      <c r="K63" s="153" t="s">
        <v>3393</v>
      </c>
      <c r="L63" s="154">
        <f t="shared" si="1"/>
        <v>40</v>
      </c>
      <c r="M63" s="154">
        <f>ROUND(VLOOKUP(F63,tm_factor[],2,0)*L63,0)</f>
        <v>50</v>
      </c>
      <c r="N63" s="155" t="s">
        <v>3590</v>
      </c>
      <c r="O63" s="182" t="s">
        <v>3621</v>
      </c>
    </row>
    <row r="64" spans="1:15" ht="35.1" customHeight="1">
      <c r="A64" s="156">
        <v>50</v>
      </c>
      <c r="B64" s="85" t="s">
        <v>758</v>
      </c>
      <c r="C64" s="91">
        <v>36</v>
      </c>
      <c r="D64" s="85" t="s">
        <v>751</v>
      </c>
      <c r="E64" s="86" t="s">
        <v>750</v>
      </c>
      <c r="F64" s="85" t="s">
        <v>27</v>
      </c>
      <c r="G64" s="87">
        <v>10</v>
      </c>
      <c r="H64" s="87">
        <v>10</v>
      </c>
      <c r="I64" s="87">
        <v>10</v>
      </c>
      <c r="J64" s="87">
        <v>10</v>
      </c>
      <c r="K64" s="88" t="s">
        <v>3393</v>
      </c>
      <c r="L64" s="89">
        <f t="shared" si="1"/>
        <v>40</v>
      </c>
      <c r="M64" s="89">
        <f>ROUND(VLOOKUP(F64,tm_factor[],2,0)*L64,0)</f>
        <v>50</v>
      </c>
      <c r="N64" s="124" t="s">
        <v>3590</v>
      </c>
      <c r="O64" s="183"/>
    </row>
    <row r="65" spans="1:15" ht="35.1" customHeight="1">
      <c r="A65" s="157">
        <v>51</v>
      </c>
      <c r="B65" s="85" t="s">
        <v>2484</v>
      </c>
      <c r="C65" s="91">
        <v>35</v>
      </c>
      <c r="D65" s="85" t="s">
        <v>2476</v>
      </c>
      <c r="E65" s="90" t="s">
        <v>2475</v>
      </c>
      <c r="F65" s="85" t="s">
        <v>27</v>
      </c>
      <c r="G65" s="87">
        <v>10</v>
      </c>
      <c r="H65" s="87">
        <v>10</v>
      </c>
      <c r="I65" s="87">
        <v>10</v>
      </c>
      <c r="J65" s="87">
        <v>10</v>
      </c>
      <c r="K65" s="88" t="s">
        <v>3393</v>
      </c>
      <c r="L65" s="89">
        <f t="shared" si="1"/>
        <v>40</v>
      </c>
      <c r="M65" s="89">
        <f>ROUND(VLOOKUP(F65,tm_factor[],2,0)*L65,0)</f>
        <v>50</v>
      </c>
      <c r="N65" s="124" t="s">
        <v>3590</v>
      </c>
      <c r="O65" s="183"/>
    </row>
    <row r="66" spans="1:15" ht="35.1" customHeight="1" thickBot="1">
      <c r="A66" s="166">
        <v>52</v>
      </c>
      <c r="B66" s="159" t="s">
        <v>2286</v>
      </c>
      <c r="C66" s="160">
        <v>30</v>
      </c>
      <c r="D66" s="159" t="s">
        <v>2278</v>
      </c>
      <c r="E66" s="167" t="s">
        <v>2277</v>
      </c>
      <c r="F66" s="159" t="s">
        <v>27</v>
      </c>
      <c r="G66" s="162">
        <v>10</v>
      </c>
      <c r="H66" s="162">
        <v>10</v>
      </c>
      <c r="I66" s="162">
        <v>10</v>
      </c>
      <c r="J66" s="162">
        <v>10</v>
      </c>
      <c r="K66" s="163" t="s">
        <v>3393</v>
      </c>
      <c r="L66" s="164">
        <f t="shared" si="1"/>
        <v>40</v>
      </c>
      <c r="M66" s="164">
        <f>ROUND(VLOOKUP(F66,tm_factor[],2,0)*L66,0)</f>
        <v>50</v>
      </c>
      <c r="N66" s="165" t="s">
        <v>3590</v>
      </c>
      <c r="O66" s="184"/>
    </row>
    <row r="68" spans="1:15" s="97" customFormat="1" ht="35.1" customHeight="1">
      <c r="A68" s="185" t="s">
        <v>3599</v>
      </c>
      <c r="B68" s="185"/>
      <c r="C68" s="185"/>
      <c r="D68" s="185"/>
      <c r="E68" s="185"/>
      <c r="F68" s="185"/>
      <c r="G68" s="185"/>
      <c r="H68" s="185"/>
      <c r="I68" s="185"/>
      <c r="J68" s="185"/>
      <c r="K68" s="185"/>
      <c r="L68" s="185"/>
      <c r="M68" s="185"/>
      <c r="N68" s="185"/>
      <c r="O68" s="185"/>
    </row>
    <row r="69" spans="1:15" s="97" customFormat="1" ht="65.25" customHeight="1">
      <c r="A69" s="185"/>
      <c r="B69" s="185"/>
      <c r="C69" s="185"/>
      <c r="D69" s="185"/>
      <c r="E69" s="185"/>
      <c r="F69" s="185"/>
      <c r="G69" s="185"/>
      <c r="H69" s="185"/>
      <c r="I69" s="185"/>
      <c r="J69" s="185"/>
      <c r="K69" s="185"/>
      <c r="L69" s="185"/>
      <c r="M69" s="185"/>
      <c r="N69" s="185"/>
      <c r="O69" s="185"/>
    </row>
    <row r="71" spans="1:15" ht="15">
      <c r="O71" s="133" t="s">
        <v>3600</v>
      </c>
    </row>
    <row r="72" spans="1:15" ht="15">
      <c r="O72" s="134">
        <v>44258</v>
      </c>
    </row>
    <row r="73" spans="1:15" ht="15">
      <c r="O73" s="133"/>
    </row>
  </sheetData>
  <autoFilter ref="A14:O66">
    <sortState ref="A15:O66">
      <sortCondition descending="1" ref="M14:M66"/>
    </sortState>
  </autoFilter>
  <mergeCells count="24">
    <mergeCell ref="A68:O69"/>
    <mergeCell ref="A8:O8"/>
    <mergeCell ref="A9:O9"/>
    <mergeCell ref="A10:O10"/>
    <mergeCell ref="A12:F13"/>
    <mergeCell ref="G12:H13"/>
    <mergeCell ref="I12:K12"/>
    <mergeCell ref="L12:O13"/>
    <mergeCell ref="J13:K13"/>
    <mergeCell ref="O55:O58"/>
    <mergeCell ref="O59:O62"/>
    <mergeCell ref="O63:O66"/>
    <mergeCell ref="O47:O50"/>
    <mergeCell ref="O51:O54"/>
    <mergeCell ref="A2:B2"/>
    <mergeCell ref="A5:B5"/>
    <mergeCell ref="O35:O38"/>
    <mergeCell ref="O39:O42"/>
    <mergeCell ref="O43:O46"/>
    <mergeCell ref="O15:O18"/>
    <mergeCell ref="O19:O22"/>
    <mergeCell ref="O23:O26"/>
    <mergeCell ref="O27:O30"/>
    <mergeCell ref="O31:O34"/>
  </mergeCells>
  <conditionalFormatting sqref="N14 N70:N1048576 N67">
    <cfRule type="cellIs" dxfId="103" priority="54" operator="equal">
      <formula>"NO CUMPLE"</formula>
    </cfRule>
    <cfRule type="cellIs" dxfId="102" priority="55" operator="equal">
      <formula>"CUMPLE"</formula>
    </cfRule>
  </conditionalFormatting>
  <conditionalFormatting sqref="D1:D67 D70:D1048576">
    <cfRule type="duplicateValues" dxfId="101" priority="3"/>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P22"/>
  <sheetViews>
    <sheetView topLeftCell="C1" zoomScale="80" zoomScaleNormal="80" workbookViewId="0">
      <selection activeCell="M16" sqref="M16"/>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3460</v>
      </c>
      <c r="B9" s="186"/>
      <c r="C9" s="186"/>
      <c r="D9" s="186"/>
      <c r="E9" s="186"/>
      <c r="F9" s="186"/>
      <c r="G9" s="186"/>
      <c r="H9" s="186"/>
      <c r="I9" s="186"/>
      <c r="J9" s="186"/>
      <c r="K9" s="186"/>
      <c r="L9" s="186"/>
      <c r="M9" s="186"/>
      <c r="N9" s="186"/>
      <c r="O9" s="186"/>
      <c r="P9" s="79"/>
    </row>
    <row r="10" spans="1:16" ht="15.75">
      <c r="A10" s="176" t="s">
        <v>3598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3">
        <v>1</v>
      </c>
      <c r="B15" s="85" t="s">
        <v>2035</v>
      </c>
      <c r="C15" s="91">
        <v>168</v>
      </c>
      <c r="D15" s="85" t="s">
        <v>2026</v>
      </c>
      <c r="E15" s="90" t="s">
        <v>2025</v>
      </c>
      <c r="F15" s="85" t="s">
        <v>2031</v>
      </c>
      <c r="G15" s="87">
        <v>12.5</v>
      </c>
      <c r="H15" s="87">
        <v>14</v>
      </c>
      <c r="I15" s="87">
        <v>12.5</v>
      </c>
      <c r="J15" s="87">
        <v>14</v>
      </c>
      <c r="K15" s="88" t="s">
        <v>3393</v>
      </c>
      <c r="L15" s="89">
        <f>SUM(G15:K15)</f>
        <v>53</v>
      </c>
      <c r="M15" s="89">
        <f>ROUND(VLOOKUP(F15,tm_factor[],2,0)*L15,0)</f>
        <v>66</v>
      </c>
      <c r="N15" s="124" t="s">
        <v>3590</v>
      </c>
      <c r="O15" s="170" t="s">
        <v>3604</v>
      </c>
    </row>
    <row r="16" spans="1:16" ht="35.1" customHeight="1">
      <c r="A16" s="94">
        <v>2</v>
      </c>
      <c r="B16" s="85" t="s">
        <v>2594</v>
      </c>
      <c r="C16" s="91">
        <v>41</v>
      </c>
      <c r="D16" s="85" t="s">
        <v>2586</v>
      </c>
      <c r="E16" s="86" t="s">
        <v>2585</v>
      </c>
      <c r="F16" s="85" t="s">
        <v>2031</v>
      </c>
      <c r="G16" s="87">
        <v>10</v>
      </c>
      <c r="H16" s="87">
        <v>12.5</v>
      </c>
      <c r="I16" s="87">
        <v>12.5</v>
      </c>
      <c r="J16" s="87">
        <v>10</v>
      </c>
      <c r="K16" s="88" t="s">
        <v>3393</v>
      </c>
      <c r="L16" s="89">
        <f>SUM(G16:K16)</f>
        <v>45</v>
      </c>
      <c r="M16" s="89">
        <f>ROUND(VLOOKUP(F16,tm_factor[],2,0)*L16,0)</f>
        <v>56</v>
      </c>
      <c r="N16" s="124" t="s">
        <v>3590</v>
      </c>
      <c r="O16" s="170" t="s">
        <v>3605</v>
      </c>
    </row>
    <row r="18" spans="1:15" s="97" customFormat="1" ht="35.1" customHeight="1">
      <c r="A18" s="185" t="s">
        <v>3599</v>
      </c>
      <c r="B18" s="185"/>
      <c r="C18" s="185"/>
      <c r="D18" s="185"/>
      <c r="E18" s="185"/>
      <c r="F18" s="185"/>
      <c r="G18" s="185"/>
      <c r="H18" s="185"/>
      <c r="I18" s="185"/>
      <c r="J18" s="185"/>
      <c r="K18" s="185"/>
      <c r="L18" s="185"/>
      <c r="M18" s="185"/>
      <c r="N18" s="185"/>
      <c r="O18" s="185"/>
    </row>
    <row r="19" spans="1:15" s="97" customFormat="1" ht="74.25" customHeight="1">
      <c r="A19" s="185"/>
      <c r="B19" s="185"/>
      <c r="C19" s="185"/>
      <c r="D19" s="185"/>
      <c r="E19" s="185"/>
      <c r="F19" s="185"/>
      <c r="G19" s="185"/>
      <c r="H19" s="185"/>
      <c r="I19" s="185"/>
      <c r="J19" s="185"/>
      <c r="K19" s="185"/>
      <c r="L19" s="185"/>
      <c r="M19" s="185"/>
      <c r="N19" s="185"/>
      <c r="O19" s="185"/>
    </row>
    <row r="21" spans="1:15" ht="15">
      <c r="O21" s="133" t="s">
        <v>3600</v>
      </c>
    </row>
    <row r="22" spans="1:15" ht="15">
      <c r="O22" s="134">
        <v>44258</v>
      </c>
    </row>
  </sheetData>
  <autoFilter ref="A14:O16">
    <sortState ref="A15:O16">
      <sortCondition descending="1" ref="M14:M16"/>
    </sortState>
  </autoFilter>
  <mergeCells count="11">
    <mergeCell ref="A2:B2"/>
    <mergeCell ref="A5:B5"/>
    <mergeCell ref="A18:O19"/>
    <mergeCell ref="A8:O8"/>
    <mergeCell ref="A9:O9"/>
    <mergeCell ref="A10:O10"/>
    <mergeCell ref="A12:F13"/>
    <mergeCell ref="G12:H13"/>
    <mergeCell ref="I12:K12"/>
    <mergeCell ref="L12:O13"/>
    <mergeCell ref="J13:K13"/>
  </mergeCells>
  <conditionalFormatting sqref="N14 N23:N1048576 N17">
    <cfRule type="cellIs" dxfId="100" priority="58" operator="equal">
      <formula>"NO CUMPLE"</formula>
    </cfRule>
    <cfRule type="cellIs" dxfId="99" priority="59" operator="equal">
      <formula>"CUMPLE"</formula>
    </cfRule>
  </conditionalFormatting>
  <conditionalFormatting sqref="D8">
    <cfRule type="duplicateValues" dxfId="98" priority="5"/>
  </conditionalFormatting>
  <conditionalFormatting sqref="D1:D7">
    <cfRule type="duplicateValues" dxfId="97" priority="4"/>
  </conditionalFormatting>
  <conditionalFormatting sqref="N20:N22">
    <cfRule type="cellIs" dxfId="96" priority="2" operator="equal">
      <formula>"NO CUMPLE"</formula>
    </cfRule>
    <cfRule type="cellIs" dxfId="95" priority="3" operator="equal">
      <formula>"CUMPLE"</formula>
    </cfRule>
  </conditionalFormatting>
  <conditionalFormatting sqref="D20:D22">
    <cfRule type="duplicateValues" dxfId="94" priority="1"/>
  </conditionalFormatting>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topLeftCell="A4" zoomScale="80" zoomScaleNormal="80" workbookViewId="0">
      <selection activeCell="O15" sqref="O15:O17"/>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3461</v>
      </c>
      <c r="B9" s="186"/>
      <c r="C9" s="186"/>
      <c r="D9" s="186"/>
      <c r="E9" s="186"/>
      <c r="F9" s="186"/>
      <c r="G9" s="186"/>
      <c r="H9" s="186"/>
      <c r="I9" s="186"/>
      <c r="J9" s="186"/>
      <c r="K9" s="186"/>
      <c r="L9" s="186"/>
      <c r="M9" s="186"/>
      <c r="N9" s="186"/>
      <c r="O9" s="186"/>
      <c r="P9" s="79"/>
    </row>
    <row r="10" spans="1:16" ht="15.75">
      <c r="A10" s="176" t="s">
        <v>3598</v>
      </c>
      <c r="B10" s="176"/>
      <c r="C10" s="176"/>
      <c r="D10" s="176"/>
      <c r="E10" s="176"/>
      <c r="F10" s="176"/>
      <c r="G10" s="176"/>
      <c r="H10" s="176"/>
      <c r="I10" s="176"/>
      <c r="J10" s="176"/>
      <c r="K10" s="176"/>
      <c r="L10" s="176"/>
      <c r="M10" s="176"/>
      <c r="N10" s="176"/>
      <c r="O10" s="176"/>
      <c r="P10" s="80"/>
    </row>
    <row r="12" spans="1:16" ht="12.75" customHeight="1">
      <c r="A12" s="187"/>
      <c r="B12" s="187"/>
      <c r="C12" s="187"/>
      <c r="D12" s="187"/>
      <c r="E12" s="187"/>
      <c r="F12" s="187"/>
      <c r="G12" s="188" t="s">
        <v>3380</v>
      </c>
      <c r="H12" s="188"/>
      <c r="I12" s="189" t="s">
        <v>3381</v>
      </c>
      <c r="J12" s="189"/>
      <c r="K12" s="189"/>
      <c r="L12" s="187"/>
      <c r="M12" s="187"/>
      <c r="N12" s="187"/>
      <c r="O12" s="187"/>
    </row>
    <row r="13" spans="1:16" ht="22.5" customHeight="1">
      <c r="A13" s="187"/>
      <c r="B13" s="187"/>
      <c r="C13" s="187"/>
      <c r="D13" s="187"/>
      <c r="E13" s="187"/>
      <c r="F13" s="187"/>
      <c r="G13" s="188"/>
      <c r="H13" s="188"/>
      <c r="I13" s="82" t="s">
        <v>3382</v>
      </c>
      <c r="J13" s="190" t="s">
        <v>3383</v>
      </c>
      <c r="K13" s="190"/>
      <c r="L13" s="187"/>
      <c r="M13" s="187"/>
      <c r="N13" s="187"/>
      <c r="O13" s="187"/>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4">
        <v>1</v>
      </c>
      <c r="B15" s="85" t="s">
        <v>621</v>
      </c>
      <c r="C15" s="91">
        <v>69</v>
      </c>
      <c r="D15" s="85" t="s">
        <v>613</v>
      </c>
      <c r="E15" s="86" t="s">
        <v>612</v>
      </c>
      <c r="F15" s="85" t="s">
        <v>617</v>
      </c>
      <c r="G15" s="87">
        <v>10</v>
      </c>
      <c r="H15" s="87">
        <v>14</v>
      </c>
      <c r="I15" s="87">
        <v>14</v>
      </c>
      <c r="J15" s="87">
        <v>14</v>
      </c>
      <c r="K15" s="88" t="s">
        <v>3393</v>
      </c>
      <c r="L15" s="89">
        <f>SUM(G15:K15)</f>
        <v>52</v>
      </c>
      <c r="M15" s="89">
        <f>ROUND(VLOOKUP(F15,tm_factor[],2,0)*L15,0)</f>
        <v>65</v>
      </c>
      <c r="N15" s="124" t="s">
        <v>3590</v>
      </c>
      <c r="O15" s="174" t="s">
        <v>3606</v>
      </c>
    </row>
    <row r="16" spans="1:16" ht="35.1" customHeight="1">
      <c r="A16" s="93">
        <v>2</v>
      </c>
      <c r="B16" s="85" t="s">
        <v>3138</v>
      </c>
      <c r="C16" s="91">
        <v>87</v>
      </c>
      <c r="D16" s="85" t="s">
        <v>3128</v>
      </c>
      <c r="E16" s="86" t="s">
        <v>3127</v>
      </c>
      <c r="F16" s="85" t="s">
        <v>617</v>
      </c>
      <c r="G16" s="87">
        <v>10</v>
      </c>
      <c r="H16" s="87">
        <v>14</v>
      </c>
      <c r="I16" s="87">
        <v>14</v>
      </c>
      <c r="J16" s="87">
        <v>12.5</v>
      </c>
      <c r="K16" s="88" t="s">
        <v>3393</v>
      </c>
      <c r="L16" s="89">
        <f t="shared" ref="L16:L17" si="0">SUM(G16:K16)</f>
        <v>50.5</v>
      </c>
      <c r="M16" s="89">
        <f>ROUND(VLOOKUP(F16,tm_factor[],2,0)*L16,0)</f>
        <v>63</v>
      </c>
      <c r="N16" s="124" t="s">
        <v>3590</v>
      </c>
      <c r="O16" s="174" t="s">
        <v>3607</v>
      </c>
    </row>
    <row r="17" spans="1:15" ht="35.1" customHeight="1">
      <c r="A17" s="94">
        <v>3</v>
      </c>
      <c r="B17" s="85" t="s">
        <v>3254</v>
      </c>
      <c r="C17" s="91">
        <v>87</v>
      </c>
      <c r="D17" s="85" t="s">
        <v>3247</v>
      </c>
      <c r="E17" s="86" t="s">
        <v>3246</v>
      </c>
      <c r="F17" s="85" t="s">
        <v>617</v>
      </c>
      <c r="G17" s="87">
        <v>10</v>
      </c>
      <c r="H17" s="87">
        <v>14</v>
      </c>
      <c r="I17" s="87">
        <v>14</v>
      </c>
      <c r="J17" s="87">
        <v>10</v>
      </c>
      <c r="K17" s="88" t="s">
        <v>3393</v>
      </c>
      <c r="L17" s="89">
        <f t="shared" si="0"/>
        <v>48</v>
      </c>
      <c r="M17" s="89">
        <f>ROUND(VLOOKUP(F17,tm_factor[],2,0)*L17,0)</f>
        <v>60</v>
      </c>
      <c r="N17" s="124" t="s">
        <v>3590</v>
      </c>
      <c r="O17" s="174" t="s">
        <v>3608</v>
      </c>
    </row>
    <row r="19" spans="1:15" s="97" customFormat="1" ht="35.1" customHeight="1">
      <c r="A19" s="185" t="s">
        <v>3599</v>
      </c>
      <c r="B19" s="185"/>
      <c r="C19" s="185"/>
      <c r="D19" s="185"/>
      <c r="E19" s="185"/>
      <c r="F19" s="185"/>
      <c r="G19" s="185"/>
      <c r="H19" s="185"/>
      <c r="I19" s="185"/>
      <c r="J19" s="185"/>
      <c r="K19" s="185"/>
      <c r="L19" s="185"/>
      <c r="M19" s="185"/>
      <c r="N19" s="185"/>
      <c r="O19" s="185"/>
    </row>
    <row r="20" spans="1:15" s="97" customFormat="1" ht="35.1" customHeight="1">
      <c r="A20" s="185"/>
      <c r="B20" s="185"/>
      <c r="C20" s="185"/>
      <c r="D20" s="185"/>
      <c r="E20" s="185"/>
      <c r="F20" s="185"/>
      <c r="G20" s="185"/>
      <c r="H20" s="185"/>
      <c r="I20" s="185"/>
      <c r="J20" s="185"/>
      <c r="K20" s="185"/>
      <c r="L20" s="185"/>
      <c r="M20" s="185"/>
      <c r="N20" s="185"/>
      <c r="O20" s="185"/>
    </row>
    <row r="22" spans="1:15" ht="15">
      <c r="O22" s="133" t="s">
        <v>3600</v>
      </c>
    </row>
    <row r="23" spans="1:15" ht="15">
      <c r="O23" s="134">
        <v>44258</v>
      </c>
    </row>
  </sheetData>
  <autoFilter ref="A14:O17">
    <sortState ref="A15:O17">
      <sortCondition ref="F14:F17"/>
    </sortState>
  </autoFilter>
  <mergeCells count="11">
    <mergeCell ref="A2:B2"/>
    <mergeCell ref="A5:B5"/>
    <mergeCell ref="A19:O20"/>
    <mergeCell ref="A8:O8"/>
    <mergeCell ref="A9:O9"/>
    <mergeCell ref="A10:O10"/>
    <mergeCell ref="A12:F13"/>
    <mergeCell ref="G12:H13"/>
    <mergeCell ref="I12:K12"/>
    <mergeCell ref="L12:O13"/>
    <mergeCell ref="J13:K13"/>
  </mergeCells>
  <conditionalFormatting sqref="N14 N24:N1048576 N18">
    <cfRule type="cellIs" dxfId="93" priority="56" operator="equal">
      <formula>"NO CUMPLE"</formula>
    </cfRule>
    <cfRule type="cellIs" dxfId="92" priority="57" operator="equal">
      <formula>"CUMPLE"</formula>
    </cfRule>
  </conditionalFormatting>
  <conditionalFormatting sqref="D8">
    <cfRule type="duplicateValues" dxfId="91" priority="5"/>
  </conditionalFormatting>
  <conditionalFormatting sqref="N21:N23">
    <cfRule type="cellIs" dxfId="90" priority="3" operator="equal">
      <formula>"NO CUMPLE"</formula>
    </cfRule>
    <cfRule type="cellIs" dxfId="89" priority="4" operator="equal">
      <formula>"CUMPLE"</formula>
    </cfRule>
  </conditionalFormatting>
  <conditionalFormatting sqref="D21:D23">
    <cfRule type="duplicateValues" dxfId="88" priority="2"/>
  </conditionalFormatting>
  <conditionalFormatting sqref="D1:D7">
    <cfRule type="duplicateValues" dxfId="87" priority="1"/>
  </conditionalFormatting>
  <dataValidations count="1">
    <dataValidation type="list" allowBlank="1" showInputMessage="1" showErrorMessage="1" sqref="N15:N17">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P40"/>
  <sheetViews>
    <sheetView topLeftCell="A11" zoomScale="70" zoomScaleNormal="70" workbookViewId="0">
      <selection activeCell="O11" sqref="O11"/>
    </sheetView>
  </sheetViews>
  <sheetFormatPr baseColWidth="10" defaultColWidth="11.42578125" defaultRowHeight="12.75"/>
  <cols>
    <col min="1" max="1" width="3.85546875" customWidth="1"/>
    <col min="2" max="2" width="13.85546875" style="18" customWidth="1"/>
    <col min="3" max="3" width="5.85546875" style="16" customWidth="1"/>
    <col min="4" max="4" width="12.7109375" style="16" customWidth="1"/>
    <col min="5" max="5" width="30" style="10" customWidth="1"/>
    <col min="6" max="6" width="9.5703125" style="17" customWidth="1"/>
    <col min="7" max="11" width="13.7109375" style="16" customWidth="1"/>
    <col min="12" max="13" width="11.7109375" style="56" customWidth="1"/>
    <col min="14" max="14" width="12.5703125" style="19" customWidth="1"/>
    <col min="15" max="15" width="50.7109375" customWidth="1"/>
  </cols>
  <sheetData>
    <row r="1" spans="1:16" s="130" customFormat="1" ht="15.75">
      <c r="A1" s="125"/>
      <c r="B1" s="125"/>
      <c r="C1" s="126"/>
      <c r="D1" s="126"/>
      <c r="E1" s="127"/>
      <c r="F1" s="128"/>
      <c r="G1" s="127"/>
      <c r="H1" s="129"/>
    </row>
    <row r="2" spans="1:16" s="130" customFormat="1" ht="15.75">
      <c r="A2" s="177"/>
      <c r="B2" s="177"/>
      <c r="C2" s="126"/>
      <c r="D2" s="126"/>
      <c r="E2" s="127"/>
      <c r="F2" s="128"/>
      <c r="G2" s="127"/>
      <c r="H2" s="129"/>
    </row>
    <row r="3" spans="1:16" s="130" customFormat="1" ht="15.75">
      <c r="A3" s="125"/>
      <c r="B3" s="125"/>
      <c r="C3" s="126"/>
      <c r="D3" s="126"/>
      <c r="E3" s="127"/>
      <c r="F3" s="128"/>
      <c r="G3" s="127"/>
      <c r="H3" s="129"/>
    </row>
    <row r="4" spans="1:16" s="130" customFormat="1" ht="15.75">
      <c r="A4" s="125"/>
      <c r="B4" s="125"/>
      <c r="C4" s="126"/>
      <c r="D4" s="126"/>
      <c r="E4" s="127"/>
      <c r="F4" s="128"/>
      <c r="G4" s="127"/>
      <c r="H4" s="129"/>
    </row>
    <row r="5" spans="1:16" s="130" customFormat="1" ht="15">
      <c r="A5" s="178"/>
      <c r="B5" s="178"/>
      <c r="C5" s="126"/>
      <c r="D5" s="126"/>
      <c r="E5" s="127"/>
      <c r="F5" s="128"/>
      <c r="G5" s="127"/>
      <c r="H5" s="127"/>
    </row>
    <row r="6" spans="1:16" s="130" customFormat="1">
      <c r="E6" s="131"/>
    </row>
    <row r="8" spans="1:16" ht="23.25" customHeight="1">
      <c r="A8" s="186" t="s">
        <v>3566</v>
      </c>
      <c r="B8" s="186"/>
      <c r="C8" s="186"/>
      <c r="D8" s="186"/>
      <c r="E8" s="186"/>
      <c r="F8" s="186"/>
      <c r="G8" s="186"/>
      <c r="H8" s="186"/>
      <c r="I8" s="186"/>
      <c r="J8" s="186"/>
      <c r="K8" s="186"/>
      <c r="L8" s="186"/>
      <c r="M8" s="186"/>
      <c r="N8" s="186"/>
      <c r="O8" s="186"/>
      <c r="P8" s="79"/>
    </row>
    <row r="9" spans="1:16" ht="23.25" customHeight="1">
      <c r="A9" s="186" t="s">
        <v>3462</v>
      </c>
      <c r="B9" s="186"/>
      <c r="C9" s="186"/>
      <c r="D9" s="186"/>
      <c r="E9" s="186"/>
      <c r="F9" s="186"/>
      <c r="G9" s="186"/>
      <c r="H9" s="186"/>
      <c r="I9" s="186"/>
      <c r="J9" s="186"/>
      <c r="K9" s="186"/>
      <c r="L9" s="186"/>
      <c r="M9" s="186"/>
      <c r="N9" s="186"/>
      <c r="O9" s="186"/>
      <c r="P9" s="79"/>
    </row>
    <row r="10" spans="1:16" ht="15.75">
      <c r="A10" s="176" t="s">
        <v>3598</v>
      </c>
      <c r="B10" s="176"/>
      <c r="C10" s="176"/>
      <c r="D10" s="176"/>
      <c r="E10" s="176"/>
      <c r="F10" s="176"/>
      <c r="G10" s="176"/>
      <c r="H10" s="176"/>
      <c r="I10" s="176"/>
      <c r="J10" s="176"/>
      <c r="K10" s="176"/>
      <c r="L10" s="176"/>
      <c r="M10" s="176"/>
      <c r="N10" s="176"/>
      <c r="O10" s="176"/>
      <c r="P10" s="80"/>
    </row>
    <row r="12" spans="1:16" ht="12.75" customHeight="1">
      <c r="A12" s="194"/>
      <c r="B12" s="195"/>
      <c r="C12" s="195"/>
      <c r="D12" s="195"/>
      <c r="E12" s="195"/>
      <c r="F12" s="196"/>
      <c r="G12" s="200" t="s">
        <v>3380</v>
      </c>
      <c r="H12" s="201"/>
      <c r="I12" s="204" t="s">
        <v>3381</v>
      </c>
      <c r="J12" s="205"/>
      <c r="K12" s="206"/>
      <c r="L12" s="194"/>
      <c r="M12" s="195"/>
      <c r="N12" s="195"/>
      <c r="O12" s="196"/>
    </row>
    <row r="13" spans="1:16" ht="22.5" customHeight="1">
      <c r="A13" s="197"/>
      <c r="B13" s="198"/>
      <c r="C13" s="198"/>
      <c r="D13" s="198"/>
      <c r="E13" s="198"/>
      <c r="F13" s="199"/>
      <c r="G13" s="202"/>
      <c r="H13" s="203"/>
      <c r="I13" s="82" t="s">
        <v>3382</v>
      </c>
      <c r="J13" s="207" t="s">
        <v>3383</v>
      </c>
      <c r="K13" s="208"/>
      <c r="L13" s="197"/>
      <c r="M13" s="198"/>
      <c r="N13" s="198"/>
      <c r="O13" s="199"/>
    </row>
    <row r="14" spans="1:16" s="15" customFormat="1" ht="54">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6" ht="35.1" customHeight="1">
      <c r="A15" s="93">
        <v>1</v>
      </c>
      <c r="B15" s="85" t="s">
        <v>1111</v>
      </c>
      <c r="C15" s="91">
        <v>59</v>
      </c>
      <c r="D15" s="85" t="s">
        <v>1103</v>
      </c>
      <c r="E15" s="86" t="s">
        <v>1102</v>
      </c>
      <c r="F15" s="85" t="s">
        <v>66</v>
      </c>
      <c r="G15" s="87">
        <v>12.5</v>
      </c>
      <c r="H15" s="87">
        <v>14</v>
      </c>
      <c r="I15" s="87">
        <v>14</v>
      </c>
      <c r="J15" s="87">
        <v>12.5</v>
      </c>
      <c r="K15" s="88" t="s">
        <v>3393</v>
      </c>
      <c r="L15" s="89">
        <f t="shared" ref="L15:L34" si="0">SUM(G15:K15)</f>
        <v>53</v>
      </c>
      <c r="M15" s="89">
        <f>ROUND(VLOOKUP(F15,tm_factor[],2,0)*L15,0)</f>
        <v>66</v>
      </c>
      <c r="N15" s="124" t="s">
        <v>3590</v>
      </c>
      <c r="O15" s="191" t="s">
        <v>3622</v>
      </c>
    </row>
    <row r="16" spans="1:16" ht="35.1" customHeight="1">
      <c r="A16" s="94">
        <v>2</v>
      </c>
      <c r="B16" s="85" t="s">
        <v>787</v>
      </c>
      <c r="C16" s="91">
        <v>60</v>
      </c>
      <c r="D16" s="85" t="s">
        <v>780</v>
      </c>
      <c r="E16" s="86" t="s">
        <v>779</v>
      </c>
      <c r="F16" s="85" t="s">
        <v>66</v>
      </c>
      <c r="G16" s="87">
        <v>10</v>
      </c>
      <c r="H16" s="87">
        <v>14</v>
      </c>
      <c r="I16" s="87">
        <v>14</v>
      </c>
      <c r="J16" s="87">
        <v>14</v>
      </c>
      <c r="K16" s="88" t="s">
        <v>3393</v>
      </c>
      <c r="L16" s="89">
        <f t="shared" si="0"/>
        <v>52</v>
      </c>
      <c r="M16" s="89">
        <f>ROUND(VLOOKUP(F16,tm_factor[],2,0)*L16,0)</f>
        <v>65</v>
      </c>
      <c r="N16" s="124" t="s">
        <v>3590</v>
      </c>
      <c r="O16" s="192"/>
    </row>
    <row r="17" spans="1:15" ht="35.1" customHeight="1">
      <c r="A17" s="93">
        <v>3</v>
      </c>
      <c r="B17" s="85" t="s">
        <v>591</v>
      </c>
      <c r="C17" s="91">
        <v>60</v>
      </c>
      <c r="D17" s="85" t="s">
        <v>584</v>
      </c>
      <c r="E17" s="86" t="s">
        <v>583</v>
      </c>
      <c r="F17" s="85" t="s">
        <v>66</v>
      </c>
      <c r="G17" s="87">
        <v>10</v>
      </c>
      <c r="H17" s="87">
        <v>14</v>
      </c>
      <c r="I17" s="87">
        <v>14</v>
      </c>
      <c r="J17" s="87">
        <v>14</v>
      </c>
      <c r="K17" s="88" t="s">
        <v>3393</v>
      </c>
      <c r="L17" s="89">
        <f t="shared" si="0"/>
        <v>52</v>
      </c>
      <c r="M17" s="89">
        <f>ROUND(VLOOKUP(F17,tm_factor[],2,0)*L17,0)</f>
        <v>65</v>
      </c>
      <c r="N17" s="124" t="s">
        <v>3590</v>
      </c>
      <c r="O17" s="192"/>
    </row>
    <row r="18" spans="1:15" ht="35.1" customHeight="1">
      <c r="A18" s="94">
        <v>4</v>
      </c>
      <c r="B18" s="85" t="s">
        <v>1819</v>
      </c>
      <c r="C18" s="91">
        <v>88</v>
      </c>
      <c r="D18" s="85" t="s">
        <v>1812</v>
      </c>
      <c r="E18" s="86" t="s">
        <v>1811</v>
      </c>
      <c r="F18" s="85" t="s">
        <v>66</v>
      </c>
      <c r="G18" s="87">
        <v>10</v>
      </c>
      <c r="H18" s="87">
        <v>12.5</v>
      </c>
      <c r="I18" s="87">
        <v>14</v>
      </c>
      <c r="J18" s="87">
        <v>14</v>
      </c>
      <c r="K18" s="88" t="s">
        <v>3393</v>
      </c>
      <c r="L18" s="89">
        <f t="shared" si="0"/>
        <v>50.5</v>
      </c>
      <c r="M18" s="89">
        <f>ROUND(VLOOKUP(F18,tm_factor[],2,0)*L18,0)</f>
        <v>63</v>
      </c>
      <c r="N18" s="124" t="s">
        <v>3590</v>
      </c>
      <c r="O18" s="192"/>
    </row>
    <row r="19" spans="1:15" ht="35.1" customHeight="1">
      <c r="A19" s="93">
        <v>5</v>
      </c>
      <c r="B19" s="85" t="s">
        <v>2809</v>
      </c>
      <c r="C19" s="91">
        <v>61</v>
      </c>
      <c r="D19" s="85" t="s">
        <v>2802</v>
      </c>
      <c r="E19" s="86" t="s">
        <v>2801</v>
      </c>
      <c r="F19" s="85" t="s">
        <v>66</v>
      </c>
      <c r="G19" s="87">
        <v>12.5</v>
      </c>
      <c r="H19" s="87">
        <v>12.5</v>
      </c>
      <c r="I19" s="87">
        <v>12.5</v>
      </c>
      <c r="J19" s="87">
        <v>12.5</v>
      </c>
      <c r="K19" s="88" t="s">
        <v>3393</v>
      </c>
      <c r="L19" s="89">
        <f t="shared" si="0"/>
        <v>50</v>
      </c>
      <c r="M19" s="89">
        <f>ROUND(VLOOKUP(F19,tm_factor[],2,0)*L19,0)</f>
        <v>63</v>
      </c>
      <c r="N19" s="124" t="s">
        <v>3590</v>
      </c>
      <c r="O19" s="192"/>
    </row>
    <row r="20" spans="1:15" ht="35.1" customHeight="1">
      <c r="A20" s="94">
        <v>6</v>
      </c>
      <c r="B20" s="85" t="s">
        <v>311</v>
      </c>
      <c r="C20" s="91">
        <v>70</v>
      </c>
      <c r="D20" s="85" t="s">
        <v>303</v>
      </c>
      <c r="E20" s="86" t="s">
        <v>302</v>
      </c>
      <c r="F20" s="85" t="s">
        <v>66</v>
      </c>
      <c r="G20" s="87">
        <v>10</v>
      </c>
      <c r="H20" s="87">
        <v>12.5</v>
      </c>
      <c r="I20" s="87">
        <v>14</v>
      </c>
      <c r="J20" s="87">
        <v>12.5</v>
      </c>
      <c r="K20" s="88" t="s">
        <v>3393</v>
      </c>
      <c r="L20" s="89">
        <f t="shared" si="0"/>
        <v>49</v>
      </c>
      <c r="M20" s="89">
        <f>ROUND(VLOOKUP(F20,tm_factor[],2,0)*L20,0)</f>
        <v>61</v>
      </c>
      <c r="N20" s="124" t="s">
        <v>3590</v>
      </c>
      <c r="O20" s="191" t="s">
        <v>3640</v>
      </c>
    </row>
    <row r="21" spans="1:15" ht="35.1" customHeight="1">
      <c r="A21" s="93">
        <v>7</v>
      </c>
      <c r="B21" s="85" t="s">
        <v>1038</v>
      </c>
      <c r="C21" s="91">
        <v>41</v>
      </c>
      <c r="D21" s="85" t="s">
        <v>1030</v>
      </c>
      <c r="E21" s="86" t="s">
        <v>1029</v>
      </c>
      <c r="F21" s="85" t="s">
        <v>66</v>
      </c>
      <c r="G21" s="87">
        <v>10</v>
      </c>
      <c r="H21" s="87">
        <v>14</v>
      </c>
      <c r="I21" s="87">
        <v>12.5</v>
      </c>
      <c r="J21" s="87">
        <v>12.5</v>
      </c>
      <c r="K21" s="88" t="s">
        <v>3393</v>
      </c>
      <c r="L21" s="89">
        <f t="shared" si="0"/>
        <v>49</v>
      </c>
      <c r="M21" s="89">
        <f>ROUND(VLOOKUP(F21,tm_factor[],2,0)*L21,0)</f>
        <v>61</v>
      </c>
      <c r="N21" s="124" t="s">
        <v>3590</v>
      </c>
      <c r="O21" s="192"/>
    </row>
    <row r="22" spans="1:15" ht="35.1" customHeight="1">
      <c r="A22" s="94">
        <v>8</v>
      </c>
      <c r="B22" s="85" t="s">
        <v>1596</v>
      </c>
      <c r="C22" s="91">
        <v>36</v>
      </c>
      <c r="D22" s="85" t="s">
        <v>1590</v>
      </c>
      <c r="E22" s="86" t="s">
        <v>1589</v>
      </c>
      <c r="F22" s="85" t="s">
        <v>66</v>
      </c>
      <c r="G22" s="87">
        <v>10</v>
      </c>
      <c r="H22" s="87">
        <v>12.5</v>
      </c>
      <c r="I22" s="87">
        <v>14</v>
      </c>
      <c r="J22" s="87">
        <v>12.5</v>
      </c>
      <c r="K22" s="88" t="s">
        <v>3393</v>
      </c>
      <c r="L22" s="89">
        <f t="shared" si="0"/>
        <v>49</v>
      </c>
      <c r="M22" s="89">
        <f>ROUND(VLOOKUP(F22,tm_factor[],2,0)*L22,0)</f>
        <v>61</v>
      </c>
      <c r="N22" s="124" t="s">
        <v>3590</v>
      </c>
      <c r="O22" s="192"/>
    </row>
    <row r="23" spans="1:15" ht="35.1" customHeight="1">
      <c r="A23" s="93">
        <v>9</v>
      </c>
      <c r="B23" s="85" t="s">
        <v>973</v>
      </c>
      <c r="C23" s="91">
        <v>47</v>
      </c>
      <c r="D23" s="85" t="s">
        <v>965</v>
      </c>
      <c r="E23" s="86" t="s">
        <v>964</v>
      </c>
      <c r="F23" s="85" t="s">
        <v>66</v>
      </c>
      <c r="G23" s="87">
        <v>10</v>
      </c>
      <c r="H23" s="87">
        <v>14</v>
      </c>
      <c r="I23" s="87">
        <v>12.5</v>
      </c>
      <c r="J23" s="87">
        <v>12.5</v>
      </c>
      <c r="K23" s="88" t="s">
        <v>3393</v>
      </c>
      <c r="L23" s="89">
        <f t="shared" si="0"/>
        <v>49</v>
      </c>
      <c r="M23" s="89">
        <f>ROUND(VLOOKUP(F23,tm_factor[],2,0)*L23,0)</f>
        <v>61</v>
      </c>
      <c r="N23" s="124" t="s">
        <v>3590</v>
      </c>
      <c r="O23" s="192"/>
    </row>
    <row r="24" spans="1:15" ht="35.1" customHeight="1">
      <c r="A24" s="94">
        <v>10</v>
      </c>
      <c r="B24" s="85" t="s">
        <v>524</v>
      </c>
      <c r="C24" s="91">
        <v>48</v>
      </c>
      <c r="D24" s="85" t="s">
        <v>516</v>
      </c>
      <c r="E24" s="86" t="s">
        <v>515</v>
      </c>
      <c r="F24" s="85" t="s">
        <v>66</v>
      </c>
      <c r="G24" s="87">
        <v>10</v>
      </c>
      <c r="H24" s="87">
        <v>12.5</v>
      </c>
      <c r="I24" s="87">
        <v>12.5</v>
      </c>
      <c r="J24" s="87">
        <v>12.5</v>
      </c>
      <c r="K24" s="88" t="s">
        <v>3393</v>
      </c>
      <c r="L24" s="89">
        <f t="shared" si="0"/>
        <v>47.5</v>
      </c>
      <c r="M24" s="89">
        <f>ROUND(VLOOKUP(F24,tm_factor[],2,0)*L24,0)</f>
        <v>59</v>
      </c>
      <c r="N24" s="124" t="s">
        <v>3590</v>
      </c>
      <c r="O24" s="192"/>
    </row>
    <row r="25" spans="1:15" ht="35.1" customHeight="1">
      <c r="A25" s="93">
        <v>11</v>
      </c>
      <c r="B25" s="85" t="s">
        <v>2024</v>
      </c>
      <c r="C25" s="91">
        <v>37</v>
      </c>
      <c r="D25" s="85" t="s">
        <v>2017</v>
      </c>
      <c r="E25" s="86" t="s">
        <v>2016</v>
      </c>
      <c r="F25" s="85" t="s">
        <v>66</v>
      </c>
      <c r="G25" s="87">
        <v>10</v>
      </c>
      <c r="H25" s="87">
        <v>12.5</v>
      </c>
      <c r="I25" s="87">
        <v>12.5</v>
      </c>
      <c r="J25" s="87">
        <v>12.5</v>
      </c>
      <c r="K25" s="88" t="s">
        <v>3393</v>
      </c>
      <c r="L25" s="89">
        <f t="shared" si="0"/>
        <v>47.5</v>
      </c>
      <c r="M25" s="89">
        <f>ROUND(VLOOKUP(F25,tm_factor[],2,0)*L25,0)</f>
        <v>59</v>
      </c>
      <c r="N25" s="124" t="s">
        <v>3590</v>
      </c>
      <c r="O25" s="191" t="s">
        <v>3641</v>
      </c>
    </row>
    <row r="26" spans="1:15" ht="35.1" customHeight="1">
      <c r="A26" s="94">
        <v>12</v>
      </c>
      <c r="B26" s="85" t="s">
        <v>2836</v>
      </c>
      <c r="C26" s="91">
        <v>39</v>
      </c>
      <c r="D26" s="85" t="s">
        <v>2829</v>
      </c>
      <c r="E26" s="86" t="s">
        <v>2828</v>
      </c>
      <c r="F26" s="85" t="s">
        <v>66</v>
      </c>
      <c r="G26" s="87">
        <v>10</v>
      </c>
      <c r="H26" s="87">
        <v>12.5</v>
      </c>
      <c r="I26" s="87">
        <v>12.5</v>
      </c>
      <c r="J26" s="87">
        <v>12.5</v>
      </c>
      <c r="K26" s="88" t="s">
        <v>3393</v>
      </c>
      <c r="L26" s="89">
        <f t="shared" si="0"/>
        <v>47.5</v>
      </c>
      <c r="M26" s="89">
        <f>ROUND(VLOOKUP(F26,tm_factor[],2,0)*L26,0)</f>
        <v>59</v>
      </c>
      <c r="N26" s="124" t="s">
        <v>3590</v>
      </c>
      <c r="O26" s="192"/>
    </row>
    <row r="27" spans="1:15" ht="35.1" customHeight="1">
      <c r="A27" s="93">
        <v>13</v>
      </c>
      <c r="B27" s="85" t="s">
        <v>3174</v>
      </c>
      <c r="C27" s="91">
        <v>34</v>
      </c>
      <c r="D27" s="85" t="s">
        <v>3166</v>
      </c>
      <c r="E27" s="86" t="s">
        <v>3165</v>
      </c>
      <c r="F27" s="85" t="s">
        <v>66</v>
      </c>
      <c r="G27" s="87">
        <v>10</v>
      </c>
      <c r="H27" s="87">
        <v>12.5</v>
      </c>
      <c r="I27" s="87">
        <v>12.5</v>
      </c>
      <c r="J27" s="87">
        <v>12.5</v>
      </c>
      <c r="K27" s="88" t="s">
        <v>3393</v>
      </c>
      <c r="L27" s="89">
        <f t="shared" si="0"/>
        <v>47.5</v>
      </c>
      <c r="M27" s="89">
        <f>ROUND(VLOOKUP(F27,tm_factor[],2,0)*L27,0)</f>
        <v>59</v>
      </c>
      <c r="N27" s="124" t="s">
        <v>3590</v>
      </c>
      <c r="O27" s="192"/>
    </row>
    <row r="28" spans="1:15" ht="35.1" customHeight="1">
      <c r="A28" s="94">
        <v>14</v>
      </c>
      <c r="B28" s="85" t="s">
        <v>2206</v>
      </c>
      <c r="C28" s="91">
        <v>66</v>
      </c>
      <c r="D28" s="85" t="s">
        <v>2198</v>
      </c>
      <c r="E28" s="86" t="s">
        <v>2197</v>
      </c>
      <c r="F28" s="85" t="s">
        <v>66</v>
      </c>
      <c r="G28" s="87">
        <v>10</v>
      </c>
      <c r="H28" s="87">
        <v>12.5</v>
      </c>
      <c r="I28" s="87">
        <v>12.5</v>
      </c>
      <c r="J28" s="87">
        <v>12.5</v>
      </c>
      <c r="K28" s="88" t="s">
        <v>3393</v>
      </c>
      <c r="L28" s="89">
        <f t="shared" si="0"/>
        <v>47.5</v>
      </c>
      <c r="M28" s="89">
        <f>ROUND(VLOOKUP(F28,tm_factor[],2,0)*L28,0)</f>
        <v>59</v>
      </c>
      <c r="N28" s="124" t="s">
        <v>3590</v>
      </c>
      <c r="O28" s="192"/>
    </row>
    <row r="29" spans="1:15" ht="35.1" customHeight="1">
      <c r="A29" s="93">
        <v>15</v>
      </c>
      <c r="B29" s="85" t="s">
        <v>127</v>
      </c>
      <c r="C29" s="91">
        <v>50</v>
      </c>
      <c r="D29" s="85" t="s">
        <v>120</v>
      </c>
      <c r="E29" s="86" t="s">
        <v>119</v>
      </c>
      <c r="F29" s="85" t="s">
        <v>66</v>
      </c>
      <c r="G29" s="87">
        <v>10</v>
      </c>
      <c r="H29" s="87">
        <v>14</v>
      </c>
      <c r="I29" s="87">
        <v>10</v>
      </c>
      <c r="J29" s="87">
        <v>10</v>
      </c>
      <c r="K29" s="88" t="s">
        <v>3393</v>
      </c>
      <c r="L29" s="89">
        <f t="shared" si="0"/>
        <v>44</v>
      </c>
      <c r="M29" s="89">
        <f>ROUND(VLOOKUP(F29,tm_factor[],2,0)*L29,0)</f>
        <v>55</v>
      </c>
      <c r="N29" s="124" t="s">
        <v>3590</v>
      </c>
      <c r="O29" s="192"/>
    </row>
    <row r="30" spans="1:15" ht="35.1" customHeight="1">
      <c r="A30" s="94">
        <v>16</v>
      </c>
      <c r="B30" s="85" t="s">
        <v>2406</v>
      </c>
      <c r="C30" s="91">
        <v>40</v>
      </c>
      <c r="D30" s="85" t="s">
        <v>2398</v>
      </c>
      <c r="E30" s="86" t="s">
        <v>2397</v>
      </c>
      <c r="F30" s="85" t="s">
        <v>66</v>
      </c>
      <c r="G30" s="87">
        <v>10</v>
      </c>
      <c r="H30" s="87">
        <v>12.5</v>
      </c>
      <c r="I30" s="87">
        <v>10</v>
      </c>
      <c r="J30" s="87">
        <v>10</v>
      </c>
      <c r="K30" s="88" t="s">
        <v>3393</v>
      </c>
      <c r="L30" s="89">
        <f t="shared" si="0"/>
        <v>42.5</v>
      </c>
      <c r="M30" s="89">
        <f>ROUND(VLOOKUP(F30,tm_factor[],2,0)*L30,0)</f>
        <v>53</v>
      </c>
      <c r="N30" s="124" t="s">
        <v>3590</v>
      </c>
      <c r="O30" s="191" t="s">
        <v>3642</v>
      </c>
    </row>
    <row r="31" spans="1:15" ht="35.1" customHeight="1">
      <c r="A31" s="93">
        <v>17</v>
      </c>
      <c r="B31" s="85" t="s">
        <v>70</v>
      </c>
      <c r="C31" s="91">
        <v>46</v>
      </c>
      <c r="D31" s="85" t="s">
        <v>62</v>
      </c>
      <c r="E31" s="86" t="s">
        <v>61</v>
      </c>
      <c r="F31" s="85" t="s">
        <v>66</v>
      </c>
      <c r="G31" s="87">
        <v>10</v>
      </c>
      <c r="H31" s="87">
        <v>10</v>
      </c>
      <c r="I31" s="87">
        <v>12.5</v>
      </c>
      <c r="J31" s="87">
        <v>10</v>
      </c>
      <c r="K31" s="88" t="s">
        <v>3393</v>
      </c>
      <c r="L31" s="89">
        <f t="shared" si="0"/>
        <v>42.5</v>
      </c>
      <c r="M31" s="89">
        <f>ROUND(VLOOKUP(F31,tm_factor[],2,0)*L31,0)</f>
        <v>53</v>
      </c>
      <c r="N31" s="124" t="s">
        <v>3590</v>
      </c>
      <c r="O31" s="192"/>
    </row>
    <row r="32" spans="1:15" ht="35.1" customHeight="1">
      <c r="A32" s="94">
        <v>18</v>
      </c>
      <c r="B32" s="85" t="s">
        <v>506</v>
      </c>
      <c r="C32" s="91">
        <v>38</v>
      </c>
      <c r="D32" s="85" t="s">
        <v>499</v>
      </c>
      <c r="E32" s="86" t="s">
        <v>498</v>
      </c>
      <c r="F32" s="85" t="s">
        <v>66</v>
      </c>
      <c r="G32" s="87">
        <v>10</v>
      </c>
      <c r="H32" s="87">
        <v>12.5</v>
      </c>
      <c r="I32" s="87">
        <v>10</v>
      </c>
      <c r="J32" s="87">
        <v>10</v>
      </c>
      <c r="K32" s="88" t="s">
        <v>3393</v>
      </c>
      <c r="L32" s="89">
        <f t="shared" si="0"/>
        <v>42.5</v>
      </c>
      <c r="M32" s="89">
        <f>ROUND(VLOOKUP(F32,tm_factor[],2,0)*L32,0)</f>
        <v>53</v>
      </c>
      <c r="N32" s="124" t="s">
        <v>3590</v>
      </c>
      <c r="O32" s="192"/>
    </row>
    <row r="33" spans="1:15" ht="35.1" customHeight="1">
      <c r="A33" s="93">
        <v>19</v>
      </c>
      <c r="B33" s="85" t="s">
        <v>2856</v>
      </c>
      <c r="C33" s="91">
        <v>32</v>
      </c>
      <c r="D33" s="85" t="s">
        <v>2848</v>
      </c>
      <c r="E33" s="86" t="s">
        <v>2847</v>
      </c>
      <c r="F33" s="85" t="s">
        <v>66</v>
      </c>
      <c r="G33" s="87">
        <v>10</v>
      </c>
      <c r="H33" s="87">
        <v>10</v>
      </c>
      <c r="I33" s="87">
        <v>10</v>
      </c>
      <c r="J33" s="87">
        <v>10</v>
      </c>
      <c r="K33" s="88" t="s">
        <v>3393</v>
      </c>
      <c r="L33" s="89">
        <f t="shared" si="0"/>
        <v>40</v>
      </c>
      <c r="M33" s="89">
        <f>ROUND(VLOOKUP(F33,tm_factor[],2,0)*L33,0)</f>
        <v>50</v>
      </c>
      <c r="N33" s="124" t="s">
        <v>3590</v>
      </c>
      <c r="O33" s="192"/>
    </row>
    <row r="34" spans="1:15" ht="35.1" customHeight="1">
      <c r="A34" s="94">
        <v>20</v>
      </c>
      <c r="B34" s="85" t="s">
        <v>1139</v>
      </c>
      <c r="C34" s="91">
        <v>27</v>
      </c>
      <c r="D34" s="85" t="s">
        <v>1132</v>
      </c>
      <c r="E34" s="86" t="s">
        <v>1131</v>
      </c>
      <c r="F34" s="85" t="s">
        <v>66</v>
      </c>
      <c r="G34" s="87">
        <v>10</v>
      </c>
      <c r="H34" s="87">
        <v>10</v>
      </c>
      <c r="I34" s="87">
        <v>10</v>
      </c>
      <c r="J34" s="87">
        <v>10</v>
      </c>
      <c r="K34" s="88" t="s">
        <v>3393</v>
      </c>
      <c r="L34" s="89">
        <f t="shared" si="0"/>
        <v>40</v>
      </c>
      <c r="M34" s="89">
        <f>ROUND(VLOOKUP(F34,tm_factor[],2,0)*L34,0)</f>
        <v>50</v>
      </c>
      <c r="N34" s="124" t="s">
        <v>3590</v>
      </c>
      <c r="O34" s="193"/>
    </row>
    <row r="36" spans="1:15" s="97" customFormat="1" ht="35.1" customHeight="1">
      <c r="A36" s="185" t="s">
        <v>3599</v>
      </c>
      <c r="B36" s="185"/>
      <c r="C36" s="185"/>
      <c r="D36" s="185"/>
      <c r="E36" s="185"/>
      <c r="F36" s="185"/>
      <c r="G36" s="185"/>
      <c r="H36" s="185"/>
      <c r="I36" s="185"/>
      <c r="J36" s="185"/>
      <c r="K36" s="185"/>
      <c r="L36" s="185"/>
      <c r="M36" s="185"/>
      <c r="N36" s="185"/>
      <c r="O36" s="185"/>
    </row>
    <row r="37" spans="1:15" s="97" customFormat="1" ht="57.75" customHeight="1">
      <c r="A37" s="185"/>
      <c r="B37" s="185"/>
      <c r="C37" s="185"/>
      <c r="D37" s="185"/>
      <c r="E37" s="185"/>
      <c r="F37" s="185"/>
      <c r="G37" s="185"/>
      <c r="H37" s="185"/>
      <c r="I37" s="185"/>
      <c r="J37" s="185"/>
      <c r="K37" s="185"/>
      <c r="L37" s="185"/>
      <c r="M37" s="185"/>
      <c r="N37" s="185"/>
      <c r="O37" s="185"/>
    </row>
    <row r="39" spans="1:15" ht="15">
      <c r="O39" s="133" t="s">
        <v>3600</v>
      </c>
    </row>
    <row r="40" spans="1:15" ht="15">
      <c r="O40" s="134">
        <v>44258</v>
      </c>
    </row>
  </sheetData>
  <autoFilter ref="A14:O34">
    <sortState ref="A15:O34">
      <sortCondition descending="1" ref="M14:M34"/>
    </sortState>
  </autoFilter>
  <mergeCells count="15">
    <mergeCell ref="O30:O34"/>
    <mergeCell ref="A36:O37"/>
    <mergeCell ref="A8:O8"/>
    <mergeCell ref="A9:O9"/>
    <mergeCell ref="A10:O10"/>
    <mergeCell ref="A12:F13"/>
    <mergeCell ref="G12:H13"/>
    <mergeCell ref="I12:K12"/>
    <mergeCell ref="L12:O13"/>
    <mergeCell ref="J13:K13"/>
    <mergeCell ref="A2:B2"/>
    <mergeCell ref="A5:B5"/>
    <mergeCell ref="O15:O19"/>
    <mergeCell ref="O20:O24"/>
    <mergeCell ref="O25:O29"/>
  </mergeCells>
  <conditionalFormatting sqref="N14 N41:N1048576 N35">
    <cfRule type="cellIs" dxfId="86" priority="56" operator="equal">
      <formula>"NO CUMPLE"</formula>
    </cfRule>
    <cfRule type="cellIs" dxfId="85" priority="57" operator="equal">
      <formula>"CUMPLE"</formula>
    </cfRule>
  </conditionalFormatting>
  <conditionalFormatting sqref="D8">
    <cfRule type="duplicateValues" dxfId="84" priority="5"/>
  </conditionalFormatting>
  <conditionalFormatting sqref="N38:N40">
    <cfRule type="cellIs" dxfId="83" priority="3" operator="equal">
      <formula>"NO CUMPLE"</formula>
    </cfRule>
    <cfRule type="cellIs" dxfId="82" priority="4" operator="equal">
      <formula>"CUMPLE"</formula>
    </cfRule>
  </conditionalFormatting>
  <conditionalFormatting sqref="D38:D40">
    <cfRule type="duplicateValues" dxfId="81" priority="2"/>
  </conditionalFormatting>
  <conditionalFormatting sqref="D1:D6">
    <cfRule type="duplicateValues" dxfId="80" priority="1"/>
  </conditionalFormatting>
  <dataValidations count="1">
    <dataValidation type="list" allowBlank="1" showInputMessage="1" showErrorMessage="1" sqref="N15:N34">
      <formula1>"CUMPLE, NO CUMPLE"</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9.xml><?xml version="1.0" encoding="utf-8"?>
<worksheet xmlns="http://schemas.openxmlformats.org/spreadsheetml/2006/main" xmlns:r="http://schemas.openxmlformats.org/officeDocument/2006/relationships">
  <dimension ref="A1:O18"/>
  <sheetViews>
    <sheetView topLeftCell="A3" workbookViewId="0">
      <selection activeCell="A15" sqref="A15:O15"/>
    </sheetView>
  </sheetViews>
  <sheetFormatPr baseColWidth="10" defaultRowHeight="12.75"/>
  <sheetData>
    <row r="1" spans="1:15" ht="15.75">
      <c r="A1" s="125"/>
      <c r="B1" s="125"/>
      <c r="C1" s="126"/>
      <c r="D1" s="126"/>
      <c r="E1" s="127"/>
      <c r="F1" s="128"/>
      <c r="G1" s="127"/>
      <c r="H1" s="129"/>
      <c r="I1" s="130"/>
      <c r="J1" s="130"/>
      <c r="K1" s="130"/>
      <c r="L1" s="130"/>
      <c r="M1" s="130"/>
      <c r="N1" s="130"/>
      <c r="O1" s="130"/>
    </row>
    <row r="2" spans="1:15" ht="15.75">
      <c r="A2" s="177"/>
      <c r="B2" s="177"/>
      <c r="C2" s="126"/>
      <c r="D2" s="126"/>
      <c r="E2" s="127"/>
      <c r="F2" s="128"/>
      <c r="G2" s="127"/>
      <c r="H2" s="129"/>
      <c r="I2" s="130"/>
      <c r="J2" s="130"/>
      <c r="K2" s="130"/>
      <c r="L2" s="130"/>
      <c r="M2" s="130"/>
      <c r="N2" s="130"/>
      <c r="O2" s="130"/>
    </row>
    <row r="3" spans="1:15" ht="15.75">
      <c r="A3" s="125"/>
      <c r="B3" s="125"/>
      <c r="C3" s="126"/>
      <c r="D3" s="126"/>
      <c r="E3" s="127"/>
      <c r="F3" s="128"/>
      <c r="G3" s="127"/>
      <c r="H3" s="129"/>
      <c r="I3" s="130"/>
      <c r="J3" s="130"/>
      <c r="K3" s="130"/>
      <c r="L3" s="130"/>
      <c r="M3" s="130"/>
      <c r="N3" s="130"/>
      <c r="O3" s="130"/>
    </row>
    <row r="4" spans="1:15" ht="15.75">
      <c r="A4" s="125"/>
      <c r="B4" s="125"/>
      <c r="C4" s="126"/>
      <c r="D4" s="126"/>
      <c r="E4" s="127"/>
      <c r="F4" s="128"/>
      <c r="G4" s="127"/>
      <c r="H4" s="129"/>
      <c r="I4" s="130"/>
      <c r="J4" s="130"/>
      <c r="K4" s="130"/>
      <c r="L4" s="130"/>
      <c r="M4" s="130"/>
      <c r="N4" s="130"/>
      <c r="O4" s="130"/>
    </row>
    <row r="5" spans="1:15" ht="15">
      <c r="A5" s="178"/>
      <c r="B5" s="178"/>
      <c r="C5" s="126"/>
      <c r="D5" s="126"/>
      <c r="E5" s="127"/>
      <c r="F5" s="128"/>
      <c r="G5" s="127"/>
      <c r="H5" s="127"/>
      <c r="I5" s="130"/>
      <c r="J5" s="130"/>
      <c r="K5" s="130"/>
      <c r="L5" s="130"/>
      <c r="M5" s="130"/>
      <c r="N5" s="130"/>
      <c r="O5" s="130"/>
    </row>
    <row r="6" spans="1:15">
      <c r="A6" s="130"/>
      <c r="B6" s="130"/>
      <c r="C6" s="130"/>
      <c r="D6" s="130"/>
      <c r="E6" s="131"/>
      <c r="F6" s="130"/>
      <c r="G6" s="130"/>
      <c r="H6" s="130"/>
      <c r="I6" s="130"/>
      <c r="J6" s="130"/>
      <c r="K6" s="130"/>
      <c r="L6" s="130"/>
      <c r="M6" s="130"/>
      <c r="N6" s="130"/>
      <c r="O6" s="130"/>
    </row>
    <row r="7" spans="1:15">
      <c r="B7" s="18"/>
      <c r="C7" s="16"/>
      <c r="D7" s="16"/>
      <c r="E7" s="10"/>
      <c r="F7" s="17"/>
      <c r="G7" s="16"/>
      <c r="H7" s="16"/>
      <c r="I7" s="16"/>
      <c r="J7" s="16"/>
      <c r="K7" s="16"/>
      <c r="L7" s="56"/>
      <c r="M7" s="56"/>
      <c r="N7" s="19"/>
    </row>
    <row r="8" spans="1:15" ht="23.25">
      <c r="A8" s="186" t="s">
        <v>3566</v>
      </c>
      <c r="B8" s="186"/>
      <c r="C8" s="186"/>
      <c r="D8" s="186"/>
      <c r="E8" s="186"/>
      <c r="F8" s="186"/>
      <c r="G8" s="186"/>
      <c r="H8" s="186"/>
      <c r="I8" s="186"/>
      <c r="J8" s="186"/>
      <c r="K8" s="186"/>
      <c r="L8" s="186"/>
      <c r="M8" s="186"/>
      <c r="N8" s="186"/>
      <c r="O8" s="186"/>
    </row>
    <row r="9" spans="1:15" ht="23.25">
      <c r="A9" s="186" t="s">
        <v>3601</v>
      </c>
      <c r="B9" s="186"/>
      <c r="C9" s="186"/>
      <c r="D9" s="186"/>
      <c r="E9" s="186"/>
      <c r="F9" s="186"/>
      <c r="G9" s="186"/>
      <c r="H9" s="186"/>
      <c r="I9" s="186"/>
      <c r="J9" s="186"/>
      <c r="K9" s="186"/>
      <c r="L9" s="186"/>
      <c r="M9" s="186"/>
      <c r="N9" s="186"/>
      <c r="O9" s="186"/>
    </row>
    <row r="10" spans="1:15" ht="15.75">
      <c r="A10" s="176" t="s">
        <v>3598</v>
      </c>
      <c r="B10" s="176"/>
      <c r="C10" s="176"/>
      <c r="D10" s="176"/>
      <c r="E10" s="176"/>
      <c r="F10" s="176"/>
      <c r="G10" s="176"/>
      <c r="H10" s="176"/>
      <c r="I10" s="176"/>
      <c r="J10" s="176"/>
      <c r="K10" s="176"/>
      <c r="L10" s="176"/>
      <c r="M10" s="176"/>
      <c r="N10" s="176"/>
      <c r="O10" s="176"/>
    </row>
    <row r="11" spans="1:15">
      <c r="B11" s="18"/>
      <c r="C11" s="16"/>
      <c r="D11" s="16"/>
      <c r="E11" s="10"/>
      <c r="F11" s="17"/>
      <c r="G11" s="16"/>
      <c r="H11" s="16"/>
      <c r="I11" s="16"/>
      <c r="J11" s="16"/>
      <c r="K11" s="16"/>
      <c r="L11" s="56"/>
      <c r="M11" s="56"/>
      <c r="N11" s="19"/>
    </row>
    <row r="12" spans="1:15">
      <c r="A12" s="194"/>
      <c r="B12" s="195"/>
      <c r="C12" s="195"/>
      <c r="D12" s="195"/>
      <c r="E12" s="195"/>
      <c r="F12" s="196"/>
      <c r="G12" s="200" t="s">
        <v>3380</v>
      </c>
      <c r="H12" s="201"/>
      <c r="I12" s="204" t="s">
        <v>3381</v>
      </c>
      <c r="J12" s="205"/>
      <c r="K12" s="206"/>
      <c r="L12" s="194"/>
      <c r="M12" s="195"/>
      <c r="N12" s="195"/>
      <c r="O12" s="196"/>
    </row>
    <row r="13" spans="1:15" ht="33.75">
      <c r="A13" s="197"/>
      <c r="B13" s="198"/>
      <c r="C13" s="198"/>
      <c r="D13" s="198"/>
      <c r="E13" s="198"/>
      <c r="F13" s="199"/>
      <c r="G13" s="202"/>
      <c r="H13" s="203"/>
      <c r="I13" s="82" t="s">
        <v>3382</v>
      </c>
      <c r="J13" s="207" t="s">
        <v>3383</v>
      </c>
      <c r="K13" s="208"/>
      <c r="L13" s="197"/>
      <c r="M13" s="198"/>
      <c r="N13" s="198"/>
      <c r="O13" s="199"/>
    </row>
    <row r="14" spans="1:15" ht="63">
      <c r="A14" s="81" t="s">
        <v>3456</v>
      </c>
      <c r="B14" s="81" t="s">
        <v>16</v>
      </c>
      <c r="C14" s="81" t="s">
        <v>3457</v>
      </c>
      <c r="D14" s="81" t="s">
        <v>2</v>
      </c>
      <c r="E14" s="81" t="s">
        <v>3452</v>
      </c>
      <c r="F14" s="81" t="s">
        <v>3455</v>
      </c>
      <c r="G14" s="96" t="s">
        <v>3384</v>
      </c>
      <c r="H14" s="96" t="s">
        <v>3385</v>
      </c>
      <c r="I14" s="96" t="s">
        <v>3386</v>
      </c>
      <c r="J14" s="96" t="s">
        <v>3387</v>
      </c>
      <c r="K14" s="96" t="s">
        <v>3388</v>
      </c>
      <c r="L14" s="95" t="s">
        <v>3389</v>
      </c>
      <c r="M14" s="95" t="s">
        <v>3390</v>
      </c>
      <c r="N14" s="83" t="s">
        <v>3391</v>
      </c>
      <c r="O14" s="84" t="s">
        <v>3392</v>
      </c>
    </row>
    <row r="15" spans="1:15" ht="22.5" customHeight="1">
      <c r="A15" s="209" t="s">
        <v>3602</v>
      </c>
      <c r="B15" s="209"/>
      <c r="C15" s="209"/>
      <c r="D15" s="209"/>
      <c r="E15" s="209"/>
      <c r="F15" s="209"/>
      <c r="G15" s="209"/>
      <c r="H15" s="209"/>
      <c r="I15" s="209"/>
      <c r="J15" s="209"/>
      <c r="K15" s="209"/>
      <c r="L15" s="209"/>
      <c r="M15" s="209"/>
      <c r="N15" s="209"/>
      <c r="O15" s="209"/>
    </row>
    <row r="17" spans="14:14" ht="15">
      <c r="N17" s="133" t="s">
        <v>3600</v>
      </c>
    </row>
    <row r="18" spans="14:14" ht="15">
      <c r="N18" s="134">
        <v>44258</v>
      </c>
    </row>
  </sheetData>
  <mergeCells count="11">
    <mergeCell ref="A15:O15"/>
    <mergeCell ref="A2:B2"/>
    <mergeCell ref="A5:B5"/>
    <mergeCell ref="A8:O8"/>
    <mergeCell ref="A9:O9"/>
    <mergeCell ref="A10:O10"/>
    <mergeCell ref="A12:F13"/>
    <mergeCell ref="G12:H13"/>
    <mergeCell ref="I12:K12"/>
    <mergeCell ref="L12:O13"/>
    <mergeCell ref="J13:K13"/>
  </mergeCells>
  <conditionalFormatting sqref="N14">
    <cfRule type="cellIs" dxfId="79" priority="3" operator="equal">
      <formula>"NO CUMPLE"</formula>
    </cfRule>
    <cfRule type="cellIs" dxfId="78" priority="4" operator="equal">
      <formula>"CUMPLE"</formula>
    </cfRule>
  </conditionalFormatting>
  <conditionalFormatting sqref="D8">
    <cfRule type="duplicateValues" dxfId="77" priority="2"/>
  </conditionalFormatting>
  <conditionalFormatting sqref="D1:D6">
    <cfRule type="duplicateValues" dxfId="76"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EXPEDIENTES</vt:lpstr>
      <vt:lpstr>DETALLE</vt:lpstr>
      <vt:lpstr>RECLAMOS</vt:lpstr>
      <vt:lpstr>Hoja3</vt:lpstr>
      <vt:lpstr>CAS 009</vt:lpstr>
      <vt:lpstr>CAS 010</vt:lpstr>
      <vt:lpstr>CAS 011</vt:lpstr>
      <vt:lpstr>CAS 012</vt:lpstr>
      <vt:lpstr>CAS 013</vt:lpstr>
      <vt:lpstr>CAS 014</vt:lpstr>
      <vt:lpstr>CAS 015</vt:lpstr>
      <vt:lpstr>CAS 016</vt:lpstr>
      <vt:lpstr>CAS 017</vt:lpstr>
      <vt:lpstr>CAS 018</vt:lpstr>
      <vt:lpstr>CAS 019</vt:lpstr>
      <vt:lpstr>CAS 020</vt:lpstr>
      <vt:lpstr>CAS 021</vt:lpstr>
      <vt:lpstr>CAS 022</vt:lpstr>
      <vt:lpstr>CAS 023</vt:lpstr>
      <vt:lpstr>CAS 024</vt:lpstr>
      <vt:lpstr>FICHA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dc:creator>
  <cp:lastModifiedBy>MARY</cp:lastModifiedBy>
  <cp:revision>0</cp:revision>
  <cp:lastPrinted>2021-03-03T19:57:05Z</cp:lastPrinted>
  <dcterms:created xsi:type="dcterms:W3CDTF">2021-02-23T01:09:21Z</dcterms:created>
  <dcterms:modified xsi:type="dcterms:W3CDTF">2021-03-04T07:36:51Z</dcterms:modified>
</cp:coreProperties>
</file>